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prod.protected.ind\user\User01\ccooper\desktop\Uploady foldy\"/>
    </mc:Choice>
  </mc:AlternateContent>
  <xr:revisionPtr revIDLastSave="0" documentId="8_{164CE336-86D1-4718-B3A3-E2CDB04A78AB}" xr6:coauthVersionLast="47" xr6:coauthVersionMax="47" xr10:uidLastSave="{00000000-0000-0000-0000-000000000000}"/>
  <bookViews>
    <workbookView xWindow="-120" yWindow="-120" windowWidth="29040" windowHeight="17640" xr2:uid="{EA6EC3B9-C337-446F-AEA4-CEA218FE2833}"/>
  </bookViews>
  <sheets>
    <sheet name="Instructions" sheetId="19" r:id="rId1"/>
    <sheet name="Budget Worksheet" sheetId="15" r:id="rId2"/>
    <sheet name="Partner Contributions" sheetId="17" r:id="rId3"/>
  </sheets>
  <definedNames>
    <definedName name="_Toc53659944" localSheetId="1">'Budget Worksheet'!$A$137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5" l="1"/>
  <c r="F82" i="15"/>
  <c r="F75" i="15"/>
  <c r="F68" i="15"/>
  <c r="F61" i="15"/>
  <c r="F54" i="15"/>
  <c r="F47" i="15"/>
  <c r="F40" i="15"/>
  <c r="F33" i="15"/>
  <c r="F26" i="15"/>
  <c r="F12" i="15"/>
  <c r="F19" i="15"/>
  <c r="D259" i="17"/>
  <c r="D254" i="17"/>
  <c r="D253" i="17"/>
  <c r="D248" i="17"/>
  <c r="D247" i="17"/>
  <c r="D242" i="17"/>
  <c r="D233" i="17"/>
  <c r="D228" i="17"/>
  <c r="D227" i="17"/>
  <c r="D222" i="17"/>
  <c r="D221" i="17"/>
  <c r="D216" i="17"/>
  <c r="D207" i="17"/>
  <c r="D202" i="17"/>
  <c r="D201" i="17"/>
  <c r="D196" i="17"/>
  <c r="D195" i="17"/>
  <c r="D190" i="17"/>
  <c r="D181" i="17"/>
  <c r="D176" i="17"/>
  <c r="D175" i="17"/>
  <c r="D170" i="17"/>
  <c r="D169" i="17"/>
  <c r="D164" i="17"/>
  <c r="D155" i="17"/>
  <c r="D150" i="17"/>
  <c r="D149" i="17"/>
  <c r="D144" i="17"/>
  <c r="D143" i="17"/>
  <c r="D138" i="17"/>
  <c r="D129" i="17"/>
  <c r="D124" i="17"/>
  <c r="D123" i="17"/>
  <c r="D118" i="17"/>
  <c r="D117" i="17"/>
  <c r="D112" i="17"/>
  <c r="D103" i="17"/>
  <c r="D98" i="17"/>
  <c r="D97" i="17"/>
  <c r="D92" i="17"/>
  <c r="D91" i="17"/>
  <c r="D86" i="17"/>
  <c r="D72" i="17"/>
  <c r="D66" i="17"/>
  <c r="D77" i="17"/>
  <c r="D71" i="17"/>
  <c r="D65" i="17"/>
  <c r="D60" i="17"/>
  <c r="D46" i="17"/>
  <c r="D40" i="17"/>
  <c r="D34" i="17"/>
  <c r="D14" i="17"/>
  <c r="D8" i="17"/>
  <c r="D51" i="17"/>
  <c r="D45" i="17"/>
  <c r="D39" i="17"/>
  <c r="B259" i="17"/>
  <c r="B253" i="17"/>
  <c r="B247" i="17"/>
  <c r="B233" i="17"/>
  <c r="B227" i="17"/>
  <c r="B221" i="17"/>
  <c r="B207" i="17"/>
  <c r="B201" i="17"/>
  <c r="B195" i="17"/>
  <c r="B181" i="17"/>
  <c r="B175" i="17"/>
  <c r="B169" i="17"/>
  <c r="B155" i="17"/>
  <c r="B149" i="17"/>
  <c r="B143" i="17"/>
  <c r="B129" i="17"/>
  <c r="B123" i="17"/>
  <c r="B117" i="17"/>
  <c r="B103" i="17"/>
  <c r="B97" i="17"/>
  <c r="B91" i="17"/>
  <c r="B77" i="17"/>
  <c r="B71" i="17"/>
  <c r="B65" i="17"/>
  <c r="B51" i="17"/>
  <c r="B45" i="17"/>
  <c r="B39" i="17"/>
  <c r="D25" i="17"/>
  <c r="D13" i="17"/>
  <c r="D19" i="17"/>
  <c r="B25" i="17"/>
  <c r="B19" i="17"/>
  <c r="G108" i="15"/>
  <c r="G106" i="15"/>
  <c r="G105" i="15"/>
  <c r="G104" i="15"/>
  <c r="G103" i="15"/>
  <c r="G102" i="15"/>
  <c r="G101" i="15"/>
  <c r="G100" i="15"/>
  <c r="G99" i="15"/>
  <c r="G98" i="15"/>
  <c r="F108" i="15"/>
  <c r="F88" i="15"/>
  <c r="F85" i="15"/>
  <c r="F92" i="15" s="1"/>
  <c r="F107" i="15" s="1"/>
  <c r="F84" i="15"/>
  <c r="F83" i="15"/>
  <c r="G78" i="15"/>
  <c r="G77" i="15"/>
  <c r="G76" i="15"/>
  <c r="F79" i="15"/>
  <c r="G71" i="15"/>
  <c r="G70" i="15"/>
  <c r="G69" i="15"/>
  <c r="F72" i="15"/>
  <c r="G64" i="15"/>
  <c r="G63" i="15"/>
  <c r="G62" i="15"/>
  <c r="F65" i="15"/>
  <c r="G57" i="15"/>
  <c r="G56" i="15"/>
  <c r="G55" i="15"/>
  <c r="F58" i="15"/>
  <c r="G50" i="15"/>
  <c r="G49" i="15"/>
  <c r="G48" i="15"/>
  <c r="F51" i="15"/>
  <c r="G43" i="15"/>
  <c r="G42" i="15"/>
  <c r="G41" i="15"/>
  <c r="F44" i="15"/>
  <c r="G36" i="15"/>
  <c r="G35" i="15"/>
  <c r="G34" i="15"/>
  <c r="F37" i="15"/>
  <c r="F30" i="15"/>
  <c r="G29" i="15"/>
  <c r="G28" i="15"/>
  <c r="G27" i="15"/>
  <c r="G22" i="15"/>
  <c r="G21" i="15"/>
  <c r="G20" i="15"/>
  <c r="F23" i="15"/>
  <c r="G15" i="15"/>
  <c r="G14" i="15"/>
  <c r="G13" i="15"/>
  <c r="G7" i="15"/>
  <c r="F16" i="15"/>
  <c r="B13" i="17"/>
  <c r="F86" i="15" l="1"/>
  <c r="F89" i="15"/>
  <c r="F90" i="15"/>
  <c r="D258" i="17"/>
  <c r="D257" i="17"/>
  <c r="D256" i="17"/>
  <c r="D252" i="17"/>
  <c r="D251" i="17"/>
  <c r="D250" i="17"/>
  <c r="D246" i="17"/>
  <c r="D245" i="17"/>
  <c r="D244" i="17"/>
  <c r="D232" i="17"/>
  <c r="D231" i="17"/>
  <c r="D230" i="17"/>
  <c r="D226" i="17"/>
  <c r="D225" i="17"/>
  <c r="D224" i="17"/>
  <c r="D220" i="17"/>
  <c r="D219" i="17"/>
  <c r="D218" i="17"/>
  <c r="D206" i="17"/>
  <c r="D205" i="17"/>
  <c r="D204" i="17"/>
  <c r="D200" i="17"/>
  <c r="D199" i="17"/>
  <c r="D198" i="17"/>
  <c r="D194" i="17"/>
  <c r="D193" i="17"/>
  <c r="D192" i="17"/>
  <c r="D180" i="17"/>
  <c r="D179" i="17"/>
  <c r="D178" i="17"/>
  <c r="D174" i="17"/>
  <c r="D173" i="17"/>
  <c r="D172" i="17"/>
  <c r="D168" i="17"/>
  <c r="D167" i="17"/>
  <c r="D166" i="17"/>
  <c r="D154" i="17"/>
  <c r="D153" i="17"/>
  <c r="D152" i="17"/>
  <c r="D148" i="17"/>
  <c r="D147" i="17"/>
  <c r="D146" i="17"/>
  <c r="D142" i="17"/>
  <c r="D141" i="17"/>
  <c r="D140" i="17"/>
  <c r="D128" i="17"/>
  <c r="D127" i="17"/>
  <c r="D126" i="17"/>
  <c r="D122" i="17"/>
  <c r="D121" i="17"/>
  <c r="D120" i="17"/>
  <c r="D115" i="17"/>
  <c r="D116" i="17"/>
  <c r="D114" i="17"/>
  <c r="D102" i="17"/>
  <c r="D101" i="17"/>
  <c r="D100" i="17"/>
  <c r="D96" i="17"/>
  <c r="D95" i="17"/>
  <c r="D94" i="17"/>
  <c r="D90" i="17"/>
  <c r="D89" i="17"/>
  <c r="D88" i="17"/>
  <c r="D76" i="17"/>
  <c r="D75" i="17"/>
  <c r="D74" i="17"/>
  <c r="D70" i="17"/>
  <c r="D69" i="17"/>
  <c r="D68" i="17"/>
  <c r="D63" i="17"/>
  <c r="D64" i="17"/>
  <c r="D62" i="17"/>
  <c r="D61" i="17"/>
  <c r="D255" i="17"/>
  <c r="D249" i="17"/>
  <c r="D243" i="17"/>
  <c r="D229" i="17"/>
  <c r="D223" i="17"/>
  <c r="D217" i="17"/>
  <c r="D203" i="17"/>
  <c r="D197" i="17"/>
  <c r="D191" i="17"/>
  <c r="D177" i="17"/>
  <c r="D171" i="17"/>
  <c r="D165" i="17"/>
  <c r="D151" i="17"/>
  <c r="D145" i="17"/>
  <c r="D139" i="17"/>
  <c r="D125" i="17"/>
  <c r="D119" i="17"/>
  <c r="D113" i="17"/>
  <c r="D99" i="17"/>
  <c r="D93" i="17"/>
  <c r="D87" i="17"/>
  <c r="D73" i="17"/>
  <c r="D67" i="17"/>
  <c r="F110" i="15" l="1"/>
  <c r="F109" i="15"/>
  <c r="D50" i="17"/>
  <c r="D49" i="17"/>
  <c r="D48" i="17"/>
  <c r="D47" i="17"/>
  <c r="D44" i="17"/>
  <c r="D43" i="17"/>
  <c r="D42" i="17"/>
  <c r="D41" i="17"/>
  <c r="D38" i="17"/>
  <c r="D37" i="17"/>
  <c r="D36" i="17"/>
  <c r="D35" i="17"/>
  <c r="D21" i="17"/>
  <c r="D20" i="17" s="1"/>
  <c r="D15" i="17"/>
  <c r="D12" i="17"/>
  <c r="D11" i="17"/>
  <c r="D10" i="17"/>
  <c r="D9" i="17"/>
  <c r="B21" i="17"/>
  <c r="B15" i="17"/>
  <c r="B9" i="17"/>
  <c r="D79" i="17" l="1"/>
  <c r="D24" i="17"/>
  <c r="D23" i="17"/>
  <c r="D22" i="17"/>
  <c r="D18" i="17"/>
  <c r="D17" i="17"/>
  <c r="D16" i="17"/>
  <c r="B24" i="17"/>
  <c r="B23" i="17"/>
  <c r="B22" i="17"/>
  <c r="B18" i="17"/>
  <c r="B17" i="17"/>
  <c r="B16" i="17"/>
  <c r="B12" i="17"/>
  <c r="B11" i="17"/>
  <c r="B10" i="17"/>
  <c r="B50" i="17" l="1"/>
  <c r="B49" i="17"/>
  <c r="B48" i="17"/>
  <c r="B47" i="17"/>
  <c r="B44" i="17"/>
  <c r="B43" i="17"/>
  <c r="B42" i="17"/>
  <c r="B41" i="17"/>
  <c r="B38" i="17"/>
  <c r="B37" i="17"/>
  <c r="B36" i="17"/>
  <c r="B35" i="17"/>
  <c r="B83" i="15"/>
  <c r="B258" i="17"/>
  <c r="B257" i="17"/>
  <c r="B256" i="17"/>
  <c r="B255" i="17"/>
  <c r="B252" i="17"/>
  <c r="B251" i="17"/>
  <c r="B250" i="17"/>
  <c r="B249" i="17"/>
  <c r="B246" i="17"/>
  <c r="B245" i="17"/>
  <c r="B244" i="17"/>
  <c r="B243" i="17"/>
  <c r="B232" i="17"/>
  <c r="B231" i="17"/>
  <c r="B230" i="17"/>
  <c r="B229" i="17"/>
  <c r="B226" i="17"/>
  <c r="B225" i="17"/>
  <c r="B224" i="17"/>
  <c r="B223" i="17"/>
  <c r="B220" i="17"/>
  <c r="B219" i="17"/>
  <c r="B218" i="17"/>
  <c r="B217" i="17"/>
  <c r="B206" i="17"/>
  <c r="B205" i="17"/>
  <c r="B204" i="17"/>
  <c r="B203" i="17"/>
  <c r="B200" i="17"/>
  <c r="B199" i="17"/>
  <c r="B198" i="17"/>
  <c r="B197" i="17"/>
  <c r="B194" i="17"/>
  <c r="B193" i="17"/>
  <c r="B192" i="17"/>
  <c r="B191" i="17"/>
  <c r="B180" i="17"/>
  <c r="B179" i="17"/>
  <c r="B178" i="17"/>
  <c r="B177" i="17"/>
  <c r="B174" i="17"/>
  <c r="B173" i="17"/>
  <c r="B172" i="17"/>
  <c r="B171" i="17"/>
  <c r="B168" i="17"/>
  <c r="B167" i="17"/>
  <c r="B166" i="17"/>
  <c r="B165" i="17"/>
  <c r="B154" i="17"/>
  <c r="B153" i="17"/>
  <c r="B152" i="17"/>
  <c r="B151" i="17"/>
  <c r="B148" i="17"/>
  <c r="B147" i="17"/>
  <c r="B146" i="17"/>
  <c r="B145" i="17"/>
  <c r="B142" i="17"/>
  <c r="B141" i="17"/>
  <c r="B140" i="17"/>
  <c r="B139" i="17"/>
  <c r="B128" i="17"/>
  <c r="B127" i="17"/>
  <c r="B126" i="17"/>
  <c r="B125" i="17"/>
  <c r="B122" i="17"/>
  <c r="B121" i="17"/>
  <c r="B120" i="17"/>
  <c r="B119" i="17"/>
  <c r="B116" i="17"/>
  <c r="B115" i="17"/>
  <c r="B114" i="17"/>
  <c r="B113" i="17"/>
  <c r="B102" i="17"/>
  <c r="B101" i="17"/>
  <c r="B100" i="17"/>
  <c r="B99" i="17"/>
  <c r="B96" i="17"/>
  <c r="B95" i="17"/>
  <c r="B94" i="17"/>
  <c r="B93" i="17"/>
  <c r="B90" i="17"/>
  <c r="B89" i="17"/>
  <c r="B88" i="17"/>
  <c r="B87" i="17"/>
  <c r="B76" i="17"/>
  <c r="B75" i="17"/>
  <c r="B74" i="17"/>
  <c r="B73" i="17"/>
  <c r="B70" i="17"/>
  <c r="B69" i="17"/>
  <c r="B68" i="17"/>
  <c r="B67" i="17"/>
  <c r="B64" i="17"/>
  <c r="B63" i="17"/>
  <c r="B62" i="17"/>
  <c r="B61" i="17"/>
  <c r="C108" i="15"/>
  <c r="D108" i="15"/>
  <c r="E108" i="15"/>
  <c r="B108" i="15"/>
  <c r="E97" i="15"/>
  <c r="D97" i="15"/>
  <c r="C97" i="15"/>
  <c r="B97" i="15"/>
  <c r="E82" i="15"/>
  <c r="D82" i="15"/>
  <c r="C82" i="15"/>
  <c r="B82" i="15"/>
  <c r="E75" i="15"/>
  <c r="D75" i="15"/>
  <c r="C75" i="15"/>
  <c r="B75" i="15"/>
  <c r="E68" i="15"/>
  <c r="D68" i="15"/>
  <c r="C68" i="15"/>
  <c r="B68" i="15"/>
  <c r="E61" i="15"/>
  <c r="D61" i="15"/>
  <c r="C61" i="15"/>
  <c r="B61" i="15"/>
  <c r="E54" i="15"/>
  <c r="D54" i="15"/>
  <c r="C54" i="15"/>
  <c r="B54" i="15"/>
  <c r="E47" i="15"/>
  <c r="D47" i="15"/>
  <c r="C47" i="15"/>
  <c r="B47" i="15"/>
  <c r="E40" i="15"/>
  <c r="D40" i="15"/>
  <c r="C40" i="15"/>
  <c r="B40" i="15"/>
  <c r="E33" i="15"/>
  <c r="D33" i="15"/>
  <c r="C33" i="15"/>
  <c r="B33" i="15"/>
  <c r="E26" i="15"/>
  <c r="D26" i="15"/>
  <c r="C26" i="15"/>
  <c r="B26" i="15"/>
  <c r="E19" i="15"/>
  <c r="D19" i="15"/>
  <c r="C19" i="15"/>
  <c r="B19" i="15"/>
  <c r="E12" i="15"/>
  <c r="D12" i="15"/>
  <c r="C12" i="15"/>
  <c r="B12" i="15"/>
  <c r="H106" i="15" l="1"/>
  <c r="I106" i="15" s="1"/>
  <c r="H98" i="15"/>
  <c r="I98" i="15" s="1"/>
  <c r="H105" i="15"/>
  <c r="D53" i="17"/>
  <c r="B84" i="15" l="1"/>
  <c r="B85" i="15"/>
  <c r="M15" i="15"/>
  <c r="C84" i="15"/>
  <c r="C83" i="15"/>
  <c r="B11" i="15"/>
  <c r="B3" i="17" s="1"/>
  <c r="M12" i="15"/>
  <c r="A3" i="17"/>
  <c r="M43" i="15"/>
  <c r="M42" i="15"/>
  <c r="M41" i="15"/>
  <c r="M40" i="15"/>
  <c r="M36" i="15"/>
  <c r="M35" i="15"/>
  <c r="M34" i="15"/>
  <c r="M33" i="15"/>
  <c r="M29" i="15"/>
  <c r="M28" i="15"/>
  <c r="M27" i="15"/>
  <c r="M26" i="15"/>
  <c r="M14" i="15"/>
  <c r="M13" i="15"/>
  <c r="M20" i="15"/>
  <c r="M19" i="15"/>
  <c r="M22" i="15"/>
  <c r="M21" i="15"/>
  <c r="B237" i="17"/>
  <c r="A237" i="17"/>
  <c r="B211" i="17"/>
  <c r="A211" i="17"/>
  <c r="B185" i="17"/>
  <c r="A185" i="17"/>
  <c r="B159" i="17"/>
  <c r="A159" i="17"/>
  <c r="B133" i="17"/>
  <c r="A133" i="17"/>
  <c r="B107" i="17"/>
  <c r="A107" i="17"/>
  <c r="B81" i="17"/>
  <c r="A81" i="17"/>
  <c r="B55" i="17"/>
  <c r="A55" i="17"/>
  <c r="B29" i="17"/>
  <c r="A29" i="17"/>
  <c r="E85" i="15"/>
  <c r="E92" i="15" s="1"/>
  <c r="E107" i="15" s="1"/>
  <c r="D83" i="15"/>
  <c r="E83" i="15"/>
  <c r="C85" i="15"/>
  <c r="C92" i="15" s="1"/>
  <c r="C107" i="15" s="1"/>
  <c r="D85" i="15"/>
  <c r="D92" i="15" s="1"/>
  <c r="D107" i="15" s="1"/>
  <c r="C79" i="15"/>
  <c r="E79" i="15"/>
  <c r="D79" i="15"/>
  <c r="B79" i="15"/>
  <c r="G79" i="15" s="1"/>
  <c r="C72" i="15"/>
  <c r="C88" i="15"/>
  <c r="D88" i="15"/>
  <c r="E88" i="15"/>
  <c r="B88" i="15"/>
  <c r="G88" i="15" s="1"/>
  <c r="D72" i="15"/>
  <c r="B72" i="15"/>
  <c r="E72" i="15"/>
  <c r="C30" i="15"/>
  <c r="E30" i="15"/>
  <c r="B37" i="15"/>
  <c r="D37" i="15"/>
  <c r="C44" i="15"/>
  <c r="E44" i="15"/>
  <c r="C58" i="15"/>
  <c r="E58" i="15"/>
  <c r="B65" i="15"/>
  <c r="D65" i="15"/>
  <c r="C23" i="15"/>
  <c r="E23" i="15"/>
  <c r="B30" i="15"/>
  <c r="D30" i="15"/>
  <c r="C37" i="15"/>
  <c r="E37" i="15"/>
  <c r="B44" i="15"/>
  <c r="D44" i="15"/>
  <c r="B58" i="15"/>
  <c r="D58" i="15"/>
  <c r="C65" i="15"/>
  <c r="E65" i="15"/>
  <c r="B51" i="15"/>
  <c r="D51" i="15"/>
  <c r="D84" i="15"/>
  <c r="C51" i="15"/>
  <c r="E51" i="15"/>
  <c r="E84" i="15"/>
  <c r="D16" i="15"/>
  <c r="B16" i="15"/>
  <c r="C16" i="15"/>
  <c r="E16" i="15"/>
  <c r="B23" i="15"/>
  <c r="D23" i="15"/>
  <c r="G83" i="15" l="1"/>
  <c r="G85" i="15"/>
  <c r="G84" i="15"/>
  <c r="G72" i="15"/>
  <c r="G65" i="15"/>
  <c r="G58" i="15"/>
  <c r="G51" i="15"/>
  <c r="G44" i="15"/>
  <c r="G37" i="15"/>
  <c r="G30" i="15"/>
  <c r="G23" i="15"/>
  <c r="G16" i="15"/>
  <c r="B92" i="15"/>
  <c r="B89" i="15"/>
  <c r="C89" i="15"/>
  <c r="D89" i="15"/>
  <c r="D90" i="15" s="1"/>
  <c r="D109" i="15" s="1"/>
  <c r="E89" i="15"/>
  <c r="E90" i="15" s="1"/>
  <c r="C90" i="15"/>
  <c r="M23" i="15"/>
  <c r="M16" i="15"/>
  <c r="M37" i="15"/>
  <c r="M30" i="15"/>
  <c r="M44" i="15"/>
  <c r="D86" i="15"/>
  <c r="E86" i="15"/>
  <c r="C86" i="15"/>
  <c r="B90" i="15"/>
  <c r="I105" i="15"/>
  <c r="B86" i="15"/>
  <c r="G86" i="15" s="1"/>
  <c r="B107" i="15"/>
  <c r="G107" i="15" s="1"/>
  <c r="B110" i="15" l="1"/>
  <c r="F111" i="15"/>
  <c r="D110" i="15"/>
  <c r="D27" i="17"/>
  <c r="D235" i="17"/>
  <c r="C110" i="15"/>
  <c r="E110" i="15"/>
  <c r="E109" i="15"/>
  <c r="D261" i="17"/>
  <c r="C109" i="15"/>
  <c r="D105" i="17"/>
  <c r="D157" i="17"/>
  <c r="D183" i="17"/>
  <c r="D131" i="17"/>
  <c r="D209" i="17"/>
  <c r="D111" i="15"/>
  <c r="B111" i="15"/>
  <c r="E111" i="15"/>
  <c r="B109" i="15"/>
  <c r="C111" i="15"/>
  <c r="H86" i="15"/>
  <c r="G92" i="15"/>
  <c r="G89" i="15" l="1"/>
  <c r="G90" i="15" s="1"/>
  <c r="G94" i="15"/>
  <c r="G109" i="15"/>
  <c r="G111"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Perkins, Harvey</author>
  </authors>
  <commentList>
    <comment ref="A6" authorId="0" shapeId="0" xr:uid="{00000000-0006-0000-0000-000001000000}">
      <text>
        <r>
          <rPr>
            <sz val="9"/>
            <color indexed="81"/>
            <rFont val="Tahoma"/>
            <family val="2"/>
          </rPr>
          <t>The four years in this table need to be set appropriately for each selection round. All other year references in this workbook will automatically reflect these cells. Do not change years manually in tables below.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Low, Chee</author>
  </authors>
  <commentList>
    <comment ref="A6" authorId="0" shapeId="0" xr:uid="{A5479A0D-CE5D-4221-A502-DC87EC746046}">
      <text>
        <r>
          <rPr>
            <sz val="11"/>
            <color indexed="81"/>
            <rFont val="Calibri"/>
            <family val="2"/>
            <scheme val="minor"/>
          </rPr>
          <t>Note: this must be "Yes" for the partner to be eligible</t>
        </r>
      </text>
    </comment>
    <comment ref="A32" authorId="0" shapeId="0" xr:uid="{5B588DBE-9B8E-40DF-867D-D48E8AED4400}">
      <text>
        <r>
          <rPr>
            <sz val="11"/>
            <color indexed="81"/>
            <rFont val="Calibri"/>
            <family val="2"/>
            <scheme val="minor"/>
          </rPr>
          <t>Note: this must be "Yes" for the partner to be eligible</t>
        </r>
      </text>
    </comment>
    <comment ref="A58" authorId="0" shapeId="0" xr:uid="{34419F9C-9897-4F28-9415-CFB76552C4E6}">
      <text>
        <r>
          <rPr>
            <sz val="11"/>
            <color indexed="81"/>
            <rFont val="Calibri"/>
            <family val="2"/>
            <scheme val="minor"/>
          </rPr>
          <t>Note: this must be "Yes" for the partner to be eligible</t>
        </r>
      </text>
    </comment>
    <comment ref="A84" authorId="0" shapeId="0" xr:uid="{9A20A170-B51B-4038-8F55-F998021040DB}">
      <text>
        <r>
          <rPr>
            <sz val="11"/>
            <color indexed="81"/>
            <rFont val="Calibri"/>
            <family val="2"/>
            <scheme val="minor"/>
          </rPr>
          <t>Note: this must be "Yes" for the partner to be eligible</t>
        </r>
      </text>
    </comment>
    <comment ref="A110" authorId="0" shapeId="0" xr:uid="{57590DA0-1367-447D-8796-65983A4D7E54}">
      <text>
        <r>
          <rPr>
            <sz val="11"/>
            <color indexed="81"/>
            <rFont val="Calibri"/>
            <family val="2"/>
            <scheme val="minor"/>
          </rPr>
          <t>Note: this must be "Yes" for the partner to be eligible</t>
        </r>
      </text>
    </comment>
    <comment ref="A136" authorId="0" shapeId="0" xr:uid="{177284FC-3534-4345-9849-634A04F99048}">
      <text>
        <r>
          <rPr>
            <sz val="11"/>
            <color indexed="81"/>
            <rFont val="Calibri"/>
            <family val="2"/>
            <scheme val="minor"/>
          </rPr>
          <t>Note: this must be "Yes" for the partner to be eligible</t>
        </r>
      </text>
    </comment>
    <comment ref="A162" authorId="0" shapeId="0" xr:uid="{0B04AFD3-0FB8-4A2F-91AF-8138BC60011D}">
      <text>
        <r>
          <rPr>
            <sz val="11"/>
            <color indexed="81"/>
            <rFont val="Calibri"/>
            <family val="2"/>
            <scheme val="minor"/>
          </rPr>
          <t>Note: this must be "Yes" for the partner to be eligible</t>
        </r>
      </text>
    </comment>
    <comment ref="A188" authorId="0" shapeId="0" xr:uid="{873EDCF4-11C4-4E35-8270-631279B98BC1}">
      <text>
        <r>
          <rPr>
            <sz val="11"/>
            <color indexed="81"/>
            <rFont val="Calibri"/>
            <family val="2"/>
            <scheme val="minor"/>
          </rPr>
          <t>Note: this must be "Yes" for the partner to be eligible</t>
        </r>
      </text>
    </comment>
    <comment ref="A214" authorId="0" shapeId="0" xr:uid="{E0028B54-EE72-4AB5-A124-21007910549D}">
      <text>
        <r>
          <rPr>
            <sz val="11"/>
            <color indexed="81"/>
            <rFont val="Calibri"/>
            <family val="2"/>
            <scheme val="minor"/>
          </rPr>
          <t>Note: this must be "Yes" for the partner to be eligible</t>
        </r>
      </text>
    </comment>
    <comment ref="A240" authorId="0" shapeId="0" xr:uid="{BF0A0CCC-5331-4D8C-9550-96C759B93308}">
      <text>
        <r>
          <rPr>
            <sz val="11"/>
            <color indexed="81"/>
            <rFont val="Calibri"/>
            <family val="2"/>
            <scheme val="minor"/>
          </rPr>
          <t>Note: this must be "Yes" for the partner to be eligible</t>
        </r>
      </text>
    </comment>
  </commentList>
</comments>
</file>

<file path=xl/sharedStrings.xml><?xml version="1.0" encoding="utf-8"?>
<sst xmlns="http://schemas.openxmlformats.org/spreadsheetml/2006/main" count="456" uniqueCount="104">
  <si>
    <t>Instructions for using the Financial Workbook</t>
  </si>
  <si>
    <r>
      <rPr>
        <b/>
        <sz val="11"/>
        <rFont val="Calibri"/>
        <family val="2"/>
        <scheme val="minor"/>
      </rPr>
      <t>Purpose of the Budget Workbook</t>
    </r>
    <r>
      <rPr>
        <sz val="11"/>
        <rFont val="Calibri"/>
        <family val="2"/>
        <scheme val="minor"/>
      </rPr>
      <t xml:space="preserve">
The Budget Workbook is designed to assist applicants for CRC Project grants in developing their Project finances (grant, contributions and expenditure amounts) prior to inputting these to the online application portal screens. The Budget Worksheet allows figures to be changed prior to submission ensuring they are balanced as it checks totals for a balanced application. The Partner Contribution sheet (see description below) populates in a manner similar to the application form. </t>
    </r>
  </si>
  <si>
    <r>
      <rPr>
        <b/>
        <sz val="11"/>
        <rFont val="Calibri"/>
        <family val="2"/>
        <scheme val="minor"/>
      </rPr>
      <t>Setting up the Budget Worksheet</t>
    </r>
    <r>
      <rPr>
        <sz val="11"/>
        <rFont val="Calibri"/>
        <family val="2"/>
        <scheme val="minor"/>
      </rPr>
      <t xml:space="preserve">
The Budget Worksheet is set up to accommodate up to 10 project partners (i.e. the lead partner plus up to 9 other project partners). This is more than most CRC Projects will have. The view can be customised to suit a CRC-P with fewer than 10 partners by simply hiding the unnecessary rows. 
In the unusual circumstance that you require more than 10 partner tables, additional tables can be inserted by copying and pasting partner rows (in blocks of 8 rows). Ensure that the row above the partner name row, as well as all data rows for that partner, are copied and then pasted below the last partner block. The total project partner contribution formulae are constructed (using SUMIF formulae) so that the correct total will be calculated even when additional partners are added. 
Note, however, that if additional partners are added, they will NOT be captured in the Partner Contributions worksheet (see below) which stops at 10 partners. 
</t>
    </r>
    <r>
      <rPr>
        <b/>
        <sz val="11"/>
        <rFont val="Calibri"/>
        <family val="2"/>
        <scheme val="minor"/>
      </rPr>
      <t xml:space="preserve">NB: </t>
    </r>
    <r>
      <rPr>
        <sz val="11"/>
        <rFont val="Calibri"/>
        <family val="2"/>
        <scheme val="minor"/>
      </rPr>
      <t>the worksheet is protected by default. To add partners, you will need to unprotect the sheet first (see below).</t>
    </r>
  </si>
  <si>
    <r>
      <rPr>
        <b/>
        <sz val="11"/>
        <rFont val="Calibri"/>
        <family val="2"/>
        <scheme val="minor"/>
      </rPr>
      <t>Using the Budget Worksheet</t>
    </r>
    <r>
      <rPr>
        <sz val="11"/>
        <rFont val="Calibri"/>
        <family val="2"/>
        <scheme val="minor"/>
      </rPr>
      <t xml:space="preserve">
Only data input cells (shaded light yellow) require data to be input. All entered values in these cells must be in whole dollars; values that include cents will not be accepted and will result in an error message. 
All totals are calculated automatically. 
If you want to make use of the 'Cash - Staff $ Value' calculator tables (columns I to M), input relevant data into the pale green cells, then copy the calculated total value to the appropriate yellow cell (noting the requirement for whole dollar amounts only). Each financial year will need to be calculated separately. 
With respect to the expenditure table, the total expenditure in a given financial year may be less ("UNDER"), the same as ("EQUAL"), or more than ("OVER") the total cash income for that same year. However, the total cumulative expenditure to the end of each financial year cannot exceed the total cumulative cash available to the end of that year. The validation cells will display "</t>
    </r>
    <r>
      <rPr>
        <sz val="11"/>
        <color rgb="FF00B050"/>
        <rFont val="Calibri"/>
        <family val="2"/>
        <scheme val="minor"/>
      </rPr>
      <t>OK</t>
    </r>
    <r>
      <rPr>
        <sz val="11"/>
        <rFont val="Calibri"/>
        <family val="2"/>
        <scheme val="minor"/>
      </rPr>
      <t>" if there is an equal or underspend, but will display "</t>
    </r>
    <r>
      <rPr>
        <sz val="11"/>
        <color rgb="FFC00000"/>
        <rFont val="Calibri"/>
        <family val="2"/>
        <scheme val="minor"/>
      </rPr>
      <t>INSUFFICIENT FUNDS</t>
    </r>
    <r>
      <rPr>
        <sz val="11"/>
        <rFont val="Calibri"/>
        <family val="2"/>
        <scheme val="minor"/>
      </rPr>
      <t>" if expenditure exceeds cash available. A balanced (acceptable) expenditure table will have "</t>
    </r>
    <r>
      <rPr>
        <sz val="11"/>
        <color rgb="FF00B050"/>
        <rFont val="Calibri"/>
        <family val="2"/>
        <scheme val="minor"/>
      </rPr>
      <t>OK</t>
    </r>
    <r>
      <rPr>
        <sz val="11"/>
        <rFont val="Calibri"/>
        <family val="2"/>
        <scheme val="minor"/>
      </rPr>
      <t>" showing against each year and "</t>
    </r>
    <r>
      <rPr>
        <sz val="11"/>
        <color rgb="FF00B050"/>
        <rFont val="Calibri"/>
        <family val="2"/>
        <scheme val="minor"/>
      </rPr>
      <t>TRUE</t>
    </r>
    <r>
      <rPr>
        <sz val="11"/>
        <rFont val="Calibri"/>
        <family val="2"/>
        <scheme val="minor"/>
      </rPr>
      <t>" showing against the total cash expenditure for all years (indicating that total expenditure equals total cash resources).</t>
    </r>
  </si>
  <si>
    <r>
      <rPr>
        <b/>
        <sz val="11"/>
        <rFont val="Calibri"/>
        <family val="2"/>
        <scheme val="minor"/>
      </rPr>
      <t>Partner Contributions worksheet</t>
    </r>
    <r>
      <rPr>
        <sz val="11"/>
        <rFont val="Calibri"/>
        <family val="2"/>
        <scheme val="minor"/>
      </rPr>
      <t xml:space="preserve">
No data input is required in this worksheet. It draws directly on data in the Budget Worksheet and is provided purely to present that information in a format that mirrors the input screens in the online application portal. This should make it easier to input data into the online data fields, as well as reducing the risk of transcriptional errors. The spreadsheet may be used simply as a visual guide to manually enter data into the portal data fields, or to copy/paste from the spreadsheet to the portal data fields (noting that this will need to be done one field at a time). </t>
    </r>
  </si>
  <si>
    <r>
      <rPr>
        <b/>
        <sz val="11"/>
        <rFont val="Calibri"/>
        <family val="2"/>
        <scheme val="minor"/>
      </rPr>
      <t xml:space="preserve">Protection
</t>
    </r>
    <r>
      <rPr>
        <sz val="11"/>
        <rFont val="Calibri"/>
        <family val="2"/>
        <scheme val="minor"/>
      </rPr>
      <t>NB: The worksheets are designed to be used in 'protected' status to ensure no unintended changes are made to the formulae. When protected, the only actions available to users are the input of project, partner and financial details into the light yellow shaded input cells in the Budget Worksheet, or the pale green cells in the 'Cash- Staff' calculator tables if these are used.
It is not possible either to delete or add partners to the worksheet, or replicate Cash-Staff calculator tables, when it is protected. To add or delete partners or replicate tables you will first need to 'unprotect' the sheet. Under the &lt;Review&gt; menu on the top menu bar, click the 'Unprotect Sheet' icon.  After you have deleted or added partners or copied tables, it is strongly advised that you re-protect the sheet before entering data. Under the &lt;Review&gt; menu, click the 'Protect Sheet' icon and (without entering a password) click 'OK'  to re-protect the sheet.</t>
    </r>
  </si>
  <si>
    <t>CRC Project application - grant, contributions and expenditure budget worksheet</t>
  </si>
  <si>
    <t>Lead Project Partner name</t>
  </si>
  <si>
    <t>Project title</t>
  </si>
  <si>
    <t>Grant request</t>
  </si>
  <si>
    <t>2025/26</t>
  </si>
  <si>
    <t>2026/27</t>
  </si>
  <si>
    <t>2027/28</t>
  </si>
  <si>
    <t>2028/29</t>
  </si>
  <si>
    <t>Total</t>
  </si>
  <si>
    <t>Cash</t>
  </si>
  <si>
    <t xml:space="preserve">The calculator tables below may be useful in determining the cash value of employee time contributed to the project for each Project Partner. Cash-staff values should be classified separately from any other cash contibutions from the relevant partner. </t>
  </si>
  <si>
    <t>Project Partner contributions</t>
  </si>
  <si>
    <t>Grantee/Lead Project Partner:</t>
  </si>
  <si>
    <t>staff member name</t>
  </si>
  <si>
    <t>annual salary</t>
  </si>
  <si>
    <t>% time</t>
  </si>
  <si>
    <t>on-costs %</t>
  </si>
  <si>
    <t>$value</t>
  </si>
  <si>
    <t>Contribution type</t>
  </si>
  <si>
    <t>e.g. field technician</t>
  </si>
  <si>
    <t>e.g. lab researcher</t>
  </si>
  <si>
    <t>Cash-Staff</t>
  </si>
  <si>
    <t>e.g. project lead</t>
  </si>
  <si>
    <t>In-kind</t>
  </si>
  <si>
    <t>e.g. program director</t>
  </si>
  <si>
    <t>Total value of contributions</t>
  </si>
  <si>
    <t>year 1</t>
  </si>
  <si>
    <t>Project Partner 2:</t>
  </si>
  <si>
    <t>Name of Project Partner 2</t>
  </si>
  <si>
    <t>Project Partner 3:</t>
  </si>
  <si>
    <t>Name of Project Partner 3</t>
  </si>
  <si>
    <t>Project Partner 4:</t>
  </si>
  <si>
    <t>Name of Project Partner 4</t>
  </si>
  <si>
    <t>Project Partner 5:</t>
  </si>
  <si>
    <t>Name of Project Partner 5</t>
  </si>
  <si>
    <t>Project Partner 6:</t>
  </si>
  <si>
    <t>Name of Project Partner 6</t>
  </si>
  <si>
    <t>Project Partner 7:</t>
  </si>
  <si>
    <t>Name of Project Partner 7</t>
  </si>
  <si>
    <t>Project Partner 8:</t>
  </si>
  <si>
    <t>Name of Project Partner 8</t>
  </si>
  <si>
    <t>Project Partner 9:</t>
  </si>
  <si>
    <t>Name of Project Partner 9</t>
  </si>
  <si>
    <t>Project Partner 10:</t>
  </si>
  <si>
    <t>Name of Project Partner 10</t>
  </si>
  <si>
    <t>TOTAL CONTRIBUTIONS FROM ALL PROJECT PARTNERS</t>
  </si>
  <si>
    <r>
      <rPr>
        <sz val="11"/>
        <color rgb="FF1F2B34"/>
        <rFont val="Calibri"/>
        <family val="2"/>
        <scheme val="minor"/>
      </rPr>
      <t>Cash</t>
    </r>
  </si>
  <si>
    <t>Total value of contributions 
from all Project Partners</t>
  </si>
  <si>
    <t>Grant funds</t>
  </si>
  <si>
    <t>Project Partner Cash &amp; Cash - Staff</t>
  </si>
  <si>
    <t>Total cash resources</t>
  </si>
  <si>
    <t>Non-cash in-kind contributions</t>
  </si>
  <si>
    <t>Total Project value</t>
  </si>
  <si>
    <t>EXPENDITURE (Budget)</t>
  </si>
  <si>
    <t>Eligible Expenditure</t>
  </si>
  <si>
    <t>Audit costs</t>
  </si>
  <si>
    <t>Capital</t>
  </si>
  <si>
    <t>Consumables</t>
  </si>
  <si>
    <t>Contractors</t>
  </si>
  <si>
    <t>IP &amp; Technology</t>
  </si>
  <si>
    <t>Labour including on-costs</t>
  </si>
  <si>
    <t>Other Expenditure</t>
  </si>
  <si>
    <t>Overseas</t>
  </si>
  <si>
    <t>Travel</t>
  </si>
  <si>
    <t>In-kind expenditure</t>
  </si>
  <si>
    <t>Total cash expenditure</t>
  </si>
  <si>
    <r>
      <t>NB: The total expenditure in a given financial year may be less ("UNDER"), the same as ("EQUAL") or (except in the first year) more than ("OVER") the total cash income for that same year. However, the total cumulative expenditure to the end of each financial year cannot exceed the total cumulative cash available to the end of that year. The validation cells will display "</t>
    </r>
    <r>
      <rPr>
        <sz val="11"/>
        <color rgb="FF00B050"/>
        <rFont val="Calibri"/>
        <family val="2"/>
        <scheme val="minor"/>
      </rPr>
      <t>OK</t>
    </r>
    <r>
      <rPr>
        <sz val="11"/>
        <color theme="1"/>
        <rFont val="Calibri"/>
        <family val="2"/>
        <scheme val="minor"/>
      </rPr>
      <t>" if there is an equal or underspend, but will display "</t>
    </r>
    <r>
      <rPr>
        <sz val="11"/>
        <color rgb="FFC00000"/>
        <rFont val="Calibri"/>
        <family val="2"/>
        <scheme val="minor"/>
      </rPr>
      <t>INSUFFICIENT FUNDS</t>
    </r>
    <r>
      <rPr>
        <sz val="11"/>
        <color theme="1"/>
        <rFont val="Calibri"/>
        <family val="2"/>
        <scheme val="minor"/>
      </rPr>
      <t>" if expenditure exceeds cash available.</t>
    </r>
  </si>
  <si>
    <t>Audit costs:</t>
  </si>
  <si>
    <t>Cost of independent auditing of project expenditure (max 1% of total eligible project expenditure).</t>
  </si>
  <si>
    <t>Capital:</t>
  </si>
  <si>
    <t>Cost of capital items you purchase to undertake your project, including computing equipment and software directly related to the project and reasonable fit out expenditure directly related to the project.</t>
  </si>
  <si>
    <t xml:space="preserve">Consumables: </t>
  </si>
  <si>
    <t>Goods used that must be replaced regularly because they wear out or are used that are directly related to the project.</t>
  </si>
  <si>
    <t>Contractors:</t>
  </si>
  <si>
    <t>Cost of any agreed project activities that you contract others to do.</t>
  </si>
  <si>
    <t>IP &amp; Technology:</t>
  </si>
  <si>
    <t>Costs of acquiring intellectual property and technology.</t>
  </si>
  <si>
    <t>Labour &amp; on-costs:</t>
  </si>
  <si>
    <t>Salaries and on-costs for personnel directly employed for the project activities.</t>
  </si>
  <si>
    <t>Other:</t>
  </si>
  <si>
    <t>Costs related to publication of research and deployment and take-up of research outputs.
Costs of developing and delivering workshops, conferences, professional development, networking events, forums and courses for knowledge transfer and capacity development.
Costs of staff training that directly supports the achievement of the project outcomes.
Costs of eligible education and training activities.
Costs of engagement with SMEs to build their R&amp;D capacity.</t>
  </si>
  <si>
    <t>Overseas:</t>
  </si>
  <si>
    <t>Eligible expenditure directly related to the project incurred outside Australia (excluding travel) (max 10% of total eligible expenditure).</t>
  </si>
  <si>
    <t>Travel:</t>
  </si>
  <si>
    <t>Limited travel and related expenditure (both domestic and international), for key participants (max 10% of total eligible expenditure).</t>
  </si>
  <si>
    <t>In-kind:</t>
  </si>
  <si>
    <t>In-kind expenditure (this is automatically summed from the contributions above) are the non-cash contributions to the CRC Project. These may include facilities, equipment and services provided by a partner to the project from its own resources.</t>
  </si>
  <si>
    <t>Partner Contributions</t>
  </si>
  <si>
    <t>Contribution Details</t>
  </si>
  <si>
    <t>Is the party contributing to the project? *</t>
  </si>
  <si>
    <t>Yes</t>
  </si>
  <si>
    <t>Contribution Type</t>
  </si>
  <si>
    <t>Financial Year</t>
  </si>
  <si>
    <t>Amount</t>
  </si>
  <si>
    <t>Description</t>
  </si>
  <si>
    <t>$</t>
  </si>
  <si>
    <t>In-Kind</t>
  </si>
  <si>
    <t>2029/30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</si>
</sst>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64" formatCode="\$#,##0"/>
    <numFmt numFmtId="165" formatCode="&quot;$&quot;#,##0"/>
    <numFmt numFmtId="166" formatCode="0.0%"/>
  </numFmts>
  <fonts count="32" x14ac:knownFonts="1">
    <font>
      <sz val="11"/>
      <color theme="1"/>
      <name val="Calibri"/>
      <family val="2"/>
      <scheme val="minor"/>
    </font>
    <font>
      <b/>
      <sz val="11"/>
      <color theme="1"/>
      <name val="Calibri"/>
      <family val="2"/>
      <scheme val="minor"/>
    </font>
    <font>
      <b/>
      <sz val="14"/>
      <color rgb="FF0070C0"/>
      <name val="Calibri"/>
      <family val="2"/>
      <scheme val="minor"/>
    </font>
    <font>
      <b/>
      <sz val="11"/>
      <name val="Calibri"/>
      <family val="2"/>
      <scheme val="minor"/>
    </font>
    <font>
      <sz val="11"/>
      <name val="Calibri"/>
      <family val="2"/>
      <scheme val="minor"/>
    </font>
    <font>
      <sz val="11"/>
      <color rgb="FF7030A0"/>
      <name val="Calibri"/>
      <family val="2"/>
      <scheme val="minor"/>
    </font>
    <font>
      <b/>
      <sz val="11"/>
      <color rgb="FF1F2B34"/>
      <name val="Calibri"/>
      <family val="2"/>
      <scheme val="minor"/>
    </font>
    <font>
      <sz val="11"/>
      <color rgb="FF1F2B34"/>
      <name val="Calibri"/>
      <family val="2"/>
      <scheme val="minor"/>
    </font>
    <font>
      <sz val="11"/>
      <color rgb="FF000000"/>
      <name val="Calibri"/>
      <family val="2"/>
      <scheme val="minor"/>
    </font>
    <font>
      <b/>
      <sz val="11"/>
      <color rgb="FF000000"/>
      <name val="Calibri"/>
      <family val="2"/>
      <scheme val="minor"/>
    </font>
    <font>
      <b/>
      <sz val="11"/>
      <color rgb="FF7030A0"/>
      <name val="Calibri"/>
      <family val="2"/>
      <scheme val="minor"/>
    </font>
    <font>
      <sz val="11"/>
      <color rgb="FFC00000"/>
      <name val="Calibri"/>
      <family val="2"/>
      <scheme val="minor"/>
    </font>
    <font>
      <sz val="11"/>
      <color rgb="FF00B050"/>
      <name val="Calibri"/>
      <family val="2"/>
      <scheme val="minor"/>
    </font>
    <font>
      <i/>
      <sz val="11"/>
      <color rgb="FF0070C0"/>
      <name val="Calibri"/>
      <family val="2"/>
      <scheme val="minor"/>
    </font>
    <font>
      <b/>
      <sz val="11"/>
      <color rgb="FF0070C0"/>
      <name val="Calibri"/>
      <family val="2"/>
      <scheme val="minor"/>
    </font>
    <font>
      <b/>
      <sz val="14"/>
      <color rgb="FF1F2B34"/>
      <name val="Calibri"/>
      <family val="2"/>
      <scheme val="minor"/>
    </font>
    <font>
      <b/>
      <sz val="14"/>
      <name val="Calibri"/>
      <family val="2"/>
      <scheme val="minor"/>
    </font>
    <font>
      <b/>
      <sz val="16"/>
      <name val="Calibri"/>
      <family val="2"/>
      <scheme val="minor"/>
    </font>
    <font>
      <b/>
      <sz val="18"/>
      <color rgb="FF0070C0"/>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i/>
      <sz val="11"/>
      <color theme="0" tint="-0.499984740745262"/>
      <name val="Calibri"/>
      <family val="2"/>
      <scheme val="minor"/>
    </font>
    <font>
      <i/>
      <sz val="12"/>
      <color theme="0" tint="-0.499984740745262"/>
      <name val="Calibri"/>
      <family val="2"/>
      <scheme val="minor"/>
    </font>
    <font>
      <b/>
      <sz val="11"/>
      <color rgb="FFC00000"/>
      <name val="Calibri"/>
      <family val="2"/>
      <scheme val="minor"/>
    </font>
    <font>
      <sz val="11"/>
      <color theme="0"/>
      <name val="Calibri"/>
      <family val="2"/>
      <scheme val="minor"/>
    </font>
    <font>
      <sz val="10"/>
      <color theme="1"/>
      <name val="Arial"/>
      <family val="2"/>
    </font>
    <font>
      <b/>
      <sz val="10"/>
      <color theme="1"/>
      <name val="Arial"/>
      <family val="2"/>
    </font>
    <font>
      <sz val="9"/>
      <color indexed="81"/>
      <name val="Tahoma"/>
      <family val="2"/>
    </font>
    <font>
      <b/>
      <sz val="11"/>
      <name val="Calibri"/>
      <family val="2"/>
    </font>
    <font>
      <sz val="11"/>
      <color indexed="81"/>
      <name val="Calibri"/>
      <family val="2"/>
      <scheme val="minor"/>
    </font>
  </fonts>
  <fills count="12">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FC000"/>
        <bgColor indexed="64"/>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auto="1"/>
      </left>
      <right/>
      <top/>
      <bottom/>
      <diagonal/>
    </border>
    <border>
      <left style="medium">
        <color auto="1"/>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1">
    <xf numFmtId="0" fontId="0" fillId="0" borderId="0"/>
  </cellStyleXfs>
  <cellXfs count="151">
    <xf numFmtId="0" fontId="0" fillId="0" borderId="0" xfId="0"/>
    <xf numFmtId="0" fontId="0" fillId="0" borderId="0" xfId="0" applyAlignment="1">
      <alignment horizontal="right" vertical="center"/>
    </xf>
    <xf numFmtId="0" fontId="0" fillId="0" borderId="0" xfId="0" applyAlignment="1">
      <alignment vertical="center"/>
    </xf>
    <xf numFmtId="165" fontId="8" fillId="2" borderId="1" xfId="0" applyNumberFormat="1" applyFont="1" applyFill="1" applyBorder="1" applyAlignment="1" applyProtection="1">
      <alignment horizontal="right" vertical="center"/>
      <protection locked="0"/>
    </xf>
    <xf numFmtId="165" fontId="8" fillId="2" borderId="8" xfId="0" applyNumberFormat="1" applyFont="1" applyFill="1" applyBorder="1" applyAlignment="1" applyProtection="1">
      <alignment horizontal="right" vertical="center"/>
      <protection locked="0"/>
    </xf>
    <xf numFmtId="165" fontId="8" fillId="2" borderId="2" xfId="0" applyNumberFormat="1" applyFont="1" applyFill="1" applyBorder="1" applyAlignment="1" applyProtection="1">
      <alignment horizontal="right" vertical="center"/>
      <protection locked="0"/>
    </xf>
    <xf numFmtId="0" fontId="13" fillId="0" borderId="0" xfId="0" applyFont="1" applyAlignment="1" applyProtection="1">
      <alignment wrapText="1"/>
      <protection locked="0"/>
    </xf>
    <xf numFmtId="0" fontId="2" fillId="2" borderId="0" xfId="0" applyFont="1" applyFill="1" applyAlignment="1" applyProtection="1">
      <alignment vertical="center"/>
      <protection locked="0"/>
    </xf>
    <xf numFmtId="0" fontId="4" fillId="0" borderId="0" xfId="0" applyFont="1" applyAlignment="1">
      <alignment vertical="top"/>
    </xf>
    <xf numFmtId="0" fontId="4" fillId="0" borderId="0" xfId="0" applyFont="1" applyAlignment="1">
      <alignment vertical="top" wrapText="1"/>
    </xf>
    <xf numFmtId="165" fontId="5" fillId="0" borderId="0" xfId="0" applyNumberFormat="1" applyFont="1" applyAlignment="1">
      <alignment horizontal="right" vertical="center"/>
    </xf>
    <xf numFmtId="0" fontId="16" fillId="0" borderId="0" xfId="0" applyFont="1" applyAlignment="1">
      <alignment vertical="center"/>
    </xf>
    <xf numFmtId="0" fontId="0" fillId="2" borderId="0" xfId="0" applyFill="1" applyAlignment="1">
      <alignment horizontal="right" vertical="center"/>
    </xf>
    <xf numFmtId="0" fontId="2" fillId="0" borderId="0" xfId="0" applyFont="1" applyAlignment="1">
      <alignment vertical="center"/>
    </xf>
    <xf numFmtId="0" fontId="15" fillId="6" borderId="5" xfId="0" applyFont="1" applyFill="1" applyBorder="1" applyAlignment="1">
      <alignment horizontal="left" vertical="center"/>
    </xf>
    <xf numFmtId="0" fontId="3" fillId="5" borderId="3" xfId="0" applyFont="1" applyFill="1" applyBorder="1" applyAlignment="1">
      <alignment horizontal="left" vertical="center"/>
    </xf>
    <xf numFmtId="0" fontId="1" fillId="5" borderId="3" xfId="0" applyFont="1" applyFill="1" applyBorder="1" applyAlignment="1">
      <alignment horizontal="right" vertical="center"/>
    </xf>
    <xf numFmtId="0" fontId="6" fillId="0" borderId="1" xfId="0" applyFont="1" applyBorder="1" applyAlignment="1">
      <alignment horizontal="left" vertical="center"/>
    </xf>
    <xf numFmtId="0" fontId="16" fillId="7" borderId="5" xfId="0" applyFont="1" applyFill="1" applyBorder="1" applyAlignment="1">
      <alignment vertical="center"/>
    </xf>
    <xf numFmtId="0" fontId="0" fillId="7" borderId="7" xfId="0" applyFill="1" applyBorder="1" applyAlignment="1">
      <alignment horizontal="right" vertical="center"/>
    </xf>
    <xf numFmtId="0" fontId="0" fillId="7" borderId="4" xfId="0" applyFill="1" applyBorder="1" applyAlignment="1">
      <alignment horizontal="right" vertical="center"/>
    </xf>
    <xf numFmtId="0" fontId="6" fillId="3" borderId="5" xfId="0" applyFont="1" applyFill="1" applyBorder="1" applyAlignment="1">
      <alignment horizontal="left" vertical="center"/>
    </xf>
    <xf numFmtId="0" fontId="7" fillId="0" borderId="1" xfId="0" applyFont="1" applyBorder="1" applyAlignment="1">
      <alignment horizontal="left" vertical="center"/>
    </xf>
    <xf numFmtId="164" fontId="8" fillId="0" borderId="0" xfId="0" applyNumberFormat="1" applyFont="1" applyAlignment="1">
      <alignment horizontal="right" vertical="center"/>
    </xf>
    <xf numFmtId="0" fontId="4" fillId="0" borderId="6" xfId="0" applyFont="1" applyBorder="1" applyAlignment="1">
      <alignment horizontal="left" vertical="center"/>
    </xf>
    <xf numFmtId="0" fontId="7" fillId="0" borderId="2" xfId="0" applyFont="1" applyBorder="1" applyAlignment="1">
      <alignment horizontal="left" vertical="center" wrapText="1"/>
    </xf>
    <xf numFmtId="0" fontId="6" fillId="0" borderId="3" xfId="0" applyFont="1" applyBorder="1" applyAlignment="1">
      <alignment horizontal="left" vertical="center" wrapText="1"/>
    </xf>
    <xf numFmtId="165" fontId="9" fillId="0" borderId="3" xfId="0" applyNumberFormat="1" applyFont="1" applyBorder="1" applyAlignment="1">
      <alignment horizontal="right" vertical="center"/>
    </xf>
    <xf numFmtId="0" fontId="0" fillId="0" borderId="0" xfId="0" applyAlignment="1">
      <alignment horizontal="left" vertical="center"/>
    </xf>
    <xf numFmtId="0" fontId="3" fillId="5" borderId="1" xfId="0" applyFont="1" applyFill="1" applyBorder="1" applyAlignment="1">
      <alignment horizontal="left" vertical="center"/>
    </xf>
    <xf numFmtId="0" fontId="6" fillId="0" borderId="3" xfId="0" applyFont="1" applyBorder="1" applyAlignment="1">
      <alignment horizontal="left" vertical="center"/>
    </xf>
    <xf numFmtId="0" fontId="4" fillId="0" borderId="1" xfId="0" applyFont="1" applyBorder="1" applyAlignment="1">
      <alignment horizontal="left" vertical="center"/>
    </xf>
    <xf numFmtId="165" fontId="8" fillId="0" borderId="1" xfId="0" applyNumberFormat="1" applyFont="1" applyBorder="1" applyAlignment="1">
      <alignment horizontal="right" vertical="center"/>
    </xf>
    <xf numFmtId="165" fontId="8" fillId="0" borderId="2" xfId="0" applyNumberFormat="1" applyFont="1" applyBorder="1" applyAlignment="1">
      <alignment horizontal="right" vertical="center"/>
    </xf>
    <xf numFmtId="0" fontId="10" fillId="0" borderId="0" xfId="0" applyFont="1" applyAlignment="1">
      <alignment vertical="center"/>
    </xf>
    <xf numFmtId="0" fontId="10" fillId="0" borderId="9" xfId="0" applyFont="1" applyBorder="1" applyAlignment="1">
      <alignment vertical="center"/>
    </xf>
    <xf numFmtId="165" fontId="5" fillId="0" borderId="9" xfId="0" applyNumberFormat="1" applyFont="1" applyBorder="1" applyAlignment="1">
      <alignment vertical="center"/>
    </xf>
    <xf numFmtId="6" fontId="10" fillId="0" borderId="0" xfId="0" applyNumberFormat="1" applyFont="1" applyAlignment="1">
      <alignment vertical="center"/>
    </xf>
    <xf numFmtId="0" fontId="17" fillId="0" borderId="0" xfId="0" applyFont="1" applyAlignment="1">
      <alignment vertical="top"/>
    </xf>
    <xf numFmtId="0" fontId="10" fillId="0" borderId="0" xfId="0" applyFont="1" applyAlignment="1">
      <alignment vertical="center" wrapText="1"/>
    </xf>
    <xf numFmtId="0" fontId="18" fillId="9" borderId="0" xfId="0" applyFont="1" applyFill="1" applyAlignment="1">
      <alignment vertical="center"/>
    </xf>
    <xf numFmtId="0" fontId="0" fillId="9" borderId="0" xfId="0" applyFill="1" applyAlignment="1">
      <alignment vertical="center"/>
    </xf>
    <xf numFmtId="0" fontId="0" fillId="10" borderId="0" xfId="0" applyFill="1" applyAlignment="1">
      <alignment vertical="center"/>
    </xf>
    <xf numFmtId="0" fontId="19" fillId="10" borderId="0" xfId="0" applyFont="1" applyFill="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0" fillId="0" borderId="0" xfId="0" applyAlignment="1">
      <alignment horizontal="center" vertical="center"/>
    </xf>
    <xf numFmtId="3" fontId="0" fillId="0" borderId="0" xfId="0" applyNumberFormat="1" applyAlignment="1">
      <alignment horizontal="left" vertical="center"/>
    </xf>
    <xf numFmtId="0" fontId="7" fillId="0" borderId="2" xfId="0" applyFont="1" applyBorder="1" applyAlignment="1">
      <alignment horizontal="left" vertical="center"/>
    </xf>
    <xf numFmtId="3" fontId="0" fillId="9" borderId="0" xfId="0" applyNumberFormat="1" applyFill="1" applyAlignment="1">
      <alignment horizontal="left" vertical="center"/>
    </xf>
    <xf numFmtId="3" fontId="0" fillId="10" borderId="0" xfId="0" applyNumberFormat="1"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3" fontId="23" fillId="3" borderId="0" xfId="0" applyNumberFormat="1" applyFont="1" applyFill="1" applyAlignment="1">
      <alignment horizontal="left" vertical="center"/>
    </xf>
    <xf numFmtId="0" fontId="14" fillId="2" borderId="7" xfId="0" applyFont="1" applyFill="1" applyBorder="1" applyAlignment="1">
      <alignment horizontal="left" vertical="center"/>
    </xf>
    <xf numFmtId="0" fontId="14" fillId="2" borderId="4" xfId="0" applyFont="1" applyFill="1" applyBorder="1" applyAlignment="1">
      <alignment horizontal="left" vertical="center"/>
    </xf>
    <xf numFmtId="0" fontId="14" fillId="2" borderId="7" xfId="0" applyFont="1" applyFill="1" applyBorder="1" applyAlignment="1" applyProtection="1">
      <alignment horizontal="left" vertical="center"/>
      <protection locked="0"/>
    </xf>
    <xf numFmtId="0" fontId="1" fillId="3" borderId="3" xfId="0" applyFont="1" applyFill="1" applyBorder="1" applyAlignment="1">
      <alignment horizontal="right" vertical="center"/>
    </xf>
    <xf numFmtId="0" fontId="1" fillId="0" borderId="10" xfId="0" applyFont="1" applyBorder="1" applyAlignment="1">
      <alignment vertical="center"/>
    </xf>
    <xf numFmtId="165" fontId="1" fillId="0" borderId="10" xfId="0" applyNumberFormat="1" applyFont="1" applyBorder="1" applyAlignment="1">
      <alignment vertical="center"/>
    </xf>
    <xf numFmtId="0" fontId="0" fillId="3" borderId="1" xfId="0" applyFill="1" applyBorder="1" applyAlignment="1">
      <alignment horizontal="right" vertical="center"/>
    </xf>
    <xf numFmtId="165" fontId="0" fillId="0" borderId="0" xfId="0" applyNumberFormat="1" applyAlignment="1">
      <alignment vertical="center"/>
    </xf>
    <xf numFmtId="0" fontId="0" fillId="3" borderId="5" xfId="0" applyFill="1" applyBorder="1" applyAlignment="1">
      <alignment vertical="center"/>
    </xf>
    <xf numFmtId="0" fontId="0" fillId="3" borderId="7" xfId="0" applyFill="1" applyBorder="1" applyAlignment="1">
      <alignment horizontal="right" vertical="center"/>
    </xf>
    <xf numFmtId="165" fontId="0" fillId="0" borderId="7" xfId="0" applyNumberFormat="1" applyBorder="1" applyAlignment="1">
      <alignment vertical="center"/>
    </xf>
    <xf numFmtId="0" fontId="0" fillId="0" borderId="7" xfId="0" applyBorder="1" applyAlignment="1">
      <alignment vertical="center"/>
    </xf>
    <xf numFmtId="165" fontId="0" fillId="0" borderId="12" xfId="0" applyNumberFormat="1" applyBorder="1" applyAlignment="1">
      <alignment vertical="center"/>
    </xf>
    <xf numFmtId="165" fontId="1" fillId="0" borderId="1" xfId="0" applyNumberFormat="1" applyFont="1" applyBorder="1" applyAlignment="1">
      <alignment vertical="center"/>
    </xf>
    <xf numFmtId="0" fontId="4" fillId="0" borderId="0" xfId="0" applyFont="1" applyAlignment="1">
      <alignment vertical="center"/>
    </xf>
    <xf numFmtId="9" fontId="0" fillId="0" borderId="0" xfId="0" applyNumberFormat="1" applyAlignment="1">
      <alignment vertical="center"/>
    </xf>
    <xf numFmtId="165" fontId="1" fillId="0" borderId="0" xfId="0" applyNumberFormat="1" applyFont="1" applyAlignment="1">
      <alignment vertical="center"/>
    </xf>
    <xf numFmtId="0" fontId="0" fillId="11" borderId="11" xfId="0" applyFill="1" applyBorder="1" applyAlignment="1" applyProtection="1">
      <alignment vertical="center"/>
      <protection locked="0"/>
    </xf>
    <xf numFmtId="165" fontId="0" fillId="11" borderId="0" xfId="0" applyNumberFormat="1" applyFill="1" applyAlignment="1" applyProtection="1">
      <alignment vertical="center"/>
      <protection locked="0"/>
    </xf>
    <xf numFmtId="9" fontId="0" fillId="11" borderId="0" xfId="0" applyNumberFormat="1" applyFill="1" applyAlignment="1" applyProtection="1">
      <alignment vertical="center"/>
      <protection locked="0"/>
    </xf>
    <xf numFmtId="0" fontId="0" fillId="0" borderId="5" xfId="0" applyBorder="1" applyAlignment="1" applyProtection="1">
      <alignment vertical="center"/>
      <protection locked="0"/>
    </xf>
    <xf numFmtId="6" fontId="0" fillId="0" borderId="0" xfId="0" applyNumberFormat="1" applyAlignment="1">
      <alignment horizontal="center" vertical="center"/>
    </xf>
    <xf numFmtId="0" fontId="0" fillId="0" borderId="0" xfId="0" applyAlignment="1">
      <alignment horizontal="center" vertical="center" wrapText="1"/>
    </xf>
    <xf numFmtId="0" fontId="5" fillId="0" borderId="0" xfId="0" applyFont="1" applyAlignment="1">
      <alignment vertical="center"/>
    </xf>
    <xf numFmtId="0" fontId="3" fillId="4" borderId="1" xfId="0" applyFont="1" applyFill="1" applyBorder="1" applyAlignment="1">
      <alignment horizontal="left" vertical="center"/>
    </xf>
    <xf numFmtId="0" fontId="14" fillId="3" borderId="7" xfId="0" applyFont="1" applyFill="1" applyBorder="1" applyAlignment="1">
      <alignment horizontal="left" vertical="center"/>
    </xf>
    <xf numFmtId="0" fontId="14" fillId="3" borderId="4" xfId="0" applyFont="1" applyFill="1" applyBorder="1" applyAlignment="1">
      <alignment horizontal="left" vertical="center"/>
    </xf>
    <xf numFmtId="0" fontId="25" fillId="0" borderId="0" xfId="0" applyFont="1" applyAlignment="1">
      <alignment vertical="center"/>
    </xf>
    <xf numFmtId="165" fontId="0" fillId="2" borderId="3" xfId="0" applyNumberFormat="1" applyFill="1" applyBorder="1" applyAlignment="1" applyProtection="1">
      <alignment horizontal="right" vertical="center"/>
      <protection locked="0"/>
    </xf>
    <xf numFmtId="0" fontId="11" fillId="0" borderId="0" xfId="0" applyFont="1" applyAlignment="1">
      <alignment vertical="center"/>
    </xf>
    <xf numFmtId="166" fontId="26" fillId="0" borderId="0" xfId="0" applyNumberFormat="1" applyFont="1" applyAlignment="1">
      <alignment vertical="center"/>
    </xf>
    <xf numFmtId="0" fontId="28" fillId="2" borderId="0" xfId="0" applyFont="1" applyFill="1" applyAlignment="1">
      <alignment vertical="top"/>
    </xf>
    <xf numFmtId="0" fontId="1" fillId="11" borderId="3" xfId="0" applyFont="1" applyFill="1" applyBorder="1" applyAlignment="1">
      <alignment horizontal="right" vertical="center"/>
    </xf>
    <xf numFmtId="0" fontId="30" fillId="0" borderId="0" xfId="0" applyFont="1" applyAlignment="1">
      <alignment vertical="center"/>
    </xf>
    <xf numFmtId="0" fontId="4" fillId="5" borderId="1" xfId="0" applyFont="1" applyFill="1" applyBorder="1" applyAlignment="1">
      <alignment horizontal="left" vertical="center"/>
    </xf>
    <xf numFmtId="0" fontId="21" fillId="3" borderId="0" xfId="0" applyFont="1" applyFill="1" applyAlignment="1">
      <alignment vertical="center"/>
    </xf>
    <xf numFmtId="0" fontId="22" fillId="5" borderId="0" xfId="0" applyFont="1" applyFill="1" applyAlignment="1">
      <alignment vertical="center"/>
    </xf>
    <xf numFmtId="0" fontId="0" fillId="5" borderId="0" xfId="0" applyFill="1" applyAlignment="1">
      <alignment vertical="center"/>
    </xf>
    <xf numFmtId="3" fontId="21" fillId="3" borderId="0" xfId="0" applyNumberFormat="1" applyFont="1" applyFill="1" applyAlignment="1">
      <alignment horizontal="left" vertical="center"/>
    </xf>
    <xf numFmtId="0" fontId="0" fillId="5" borderId="0" xfId="0" applyFill="1" applyAlignment="1">
      <alignment horizontal="center" vertical="center"/>
    </xf>
    <xf numFmtId="3" fontId="24" fillId="5" borderId="0" xfId="0" applyNumberFormat="1" applyFont="1" applyFill="1" applyAlignment="1">
      <alignment horizontal="left" vertical="center"/>
    </xf>
    <xf numFmtId="0" fontId="1" fillId="11" borderId="13" xfId="0" applyFont="1" applyFill="1" applyBorder="1" applyAlignment="1">
      <alignment horizontal="right" vertical="center"/>
    </xf>
    <xf numFmtId="165" fontId="8" fillId="2" borderId="5" xfId="0" applyNumberFormat="1" applyFont="1" applyFill="1" applyBorder="1" applyAlignment="1" applyProtection="1">
      <alignment horizontal="right" vertical="center"/>
      <protection locked="0"/>
    </xf>
    <xf numFmtId="0" fontId="1" fillId="5" borderId="13" xfId="0" applyFont="1" applyFill="1" applyBorder="1" applyAlignment="1">
      <alignment horizontal="right" vertical="center"/>
    </xf>
    <xf numFmtId="165" fontId="8" fillId="2" borderId="14" xfId="0" applyNumberFormat="1" applyFont="1" applyFill="1" applyBorder="1" applyAlignment="1" applyProtection="1">
      <alignment horizontal="right" vertical="center"/>
      <protection locked="0"/>
    </xf>
    <xf numFmtId="165" fontId="9" fillId="0" borderId="15" xfId="0" applyNumberFormat="1" applyFont="1" applyBorder="1" applyAlignment="1">
      <alignment horizontal="right" vertical="center"/>
    </xf>
    <xf numFmtId="165" fontId="8" fillId="2" borderId="16" xfId="0" applyNumberFormat="1" applyFont="1" applyFill="1" applyBorder="1" applyAlignment="1" applyProtection="1">
      <alignment horizontal="right" vertical="center"/>
      <protection locked="0"/>
    </xf>
    <xf numFmtId="0" fontId="3" fillId="5" borderId="17" xfId="0" applyFont="1" applyFill="1" applyBorder="1" applyAlignment="1">
      <alignment horizontal="right" vertical="center"/>
    </xf>
    <xf numFmtId="165" fontId="8" fillId="0" borderId="17" xfId="0" applyNumberFormat="1" applyFont="1" applyBorder="1" applyAlignment="1">
      <alignment horizontal="right" vertical="center"/>
    </xf>
    <xf numFmtId="165" fontId="8" fillId="0" borderId="18" xfId="0" applyNumberFormat="1" applyFont="1" applyBorder="1" applyAlignment="1">
      <alignment horizontal="right" vertical="center"/>
    </xf>
    <xf numFmtId="165" fontId="9" fillId="0" borderId="19" xfId="0" applyNumberFormat="1" applyFont="1" applyBorder="1" applyAlignment="1">
      <alignment horizontal="right" vertical="center"/>
    </xf>
    <xf numFmtId="165" fontId="8" fillId="0" borderId="5" xfId="0" applyNumberFormat="1" applyFont="1" applyBorder="1" applyAlignment="1">
      <alignment horizontal="right" vertical="center"/>
    </xf>
    <xf numFmtId="165" fontId="8" fillId="0" borderId="16" xfId="0" applyNumberFormat="1" applyFont="1" applyBorder="1" applyAlignment="1">
      <alignment horizontal="right" vertical="center"/>
    </xf>
    <xf numFmtId="165" fontId="9" fillId="0" borderId="13" xfId="0" applyNumberFormat="1" applyFont="1" applyBorder="1" applyAlignment="1">
      <alignment horizontal="right" vertical="center"/>
    </xf>
    <xf numFmtId="0" fontId="1" fillId="3" borderId="13" xfId="0" applyFont="1" applyFill="1" applyBorder="1" applyAlignment="1">
      <alignment horizontal="right" vertical="center"/>
    </xf>
    <xf numFmtId="165" fontId="0" fillId="2" borderId="5" xfId="0" applyNumberFormat="1" applyFill="1" applyBorder="1" applyAlignment="1" applyProtection="1">
      <alignment horizontal="right" vertical="center"/>
      <protection locked="0"/>
    </xf>
    <xf numFmtId="165" fontId="0" fillId="2" borderId="13" xfId="0" applyNumberFormat="1" applyFill="1" applyBorder="1" applyAlignment="1" applyProtection="1">
      <alignment horizontal="right" vertical="center"/>
      <protection locked="0"/>
    </xf>
    <xf numFmtId="165" fontId="1" fillId="0" borderId="20" xfId="0" applyNumberFormat="1" applyFont="1" applyBorder="1" applyAlignment="1">
      <alignment vertical="center"/>
    </xf>
    <xf numFmtId="0" fontId="3" fillId="3" borderId="17" xfId="0" applyFont="1" applyFill="1" applyBorder="1" applyAlignment="1">
      <alignment horizontal="right" vertical="center"/>
    </xf>
    <xf numFmtId="0" fontId="4" fillId="5" borderId="12" xfId="0" applyFont="1" applyFill="1" applyBorder="1" applyAlignment="1">
      <alignment horizontal="left" vertical="center"/>
    </xf>
    <xf numFmtId="165" fontId="0" fillId="2" borderId="1" xfId="0" applyNumberFormat="1" applyFill="1" applyBorder="1" applyAlignment="1" applyProtection="1">
      <alignment horizontal="right" vertical="center"/>
      <protection locked="0"/>
    </xf>
    <xf numFmtId="3" fontId="24" fillId="3" borderId="0" xfId="0" applyNumberFormat="1" applyFont="1" applyFill="1" applyAlignment="1">
      <alignment horizontal="left" vertical="center"/>
    </xf>
    <xf numFmtId="165" fontId="0" fillId="0" borderId="21" xfId="0" applyNumberFormat="1" applyBorder="1" applyAlignment="1">
      <alignment vertical="center"/>
    </xf>
    <xf numFmtId="0" fontId="6" fillId="4" borderId="5" xfId="0" applyFont="1" applyFill="1" applyBorder="1" applyAlignment="1">
      <alignment horizontal="left" vertical="center"/>
    </xf>
    <xf numFmtId="0" fontId="6" fillId="4" borderId="7" xfId="0" applyFont="1" applyFill="1" applyBorder="1" applyAlignment="1">
      <alignment horizontal="left" vertical="center"/>
    </xf>
    <xf numFmtId="0" fontId="6" fillId="4" borderId="4" xfId="0" applyFont="1" applyFill="1" applyBorder="1" applyAlignment="1">
      <alignment horizontal="left" vertical="center"/>
    </xf>
    <xf numFmtId="0" fontId="1" fillId="8" borderId="5" xfId="0" applyFont="1" applyFill="1" applyBorder="1" applyAlignment="1">
      <alignment vertical="center"/>
    </xf>
    <xf numFmtId="0" fontId="1" fillId="8" borderId="7" xfId="0" applyFont="1" applyFill="1" applyBorder="1" applyAlignment="1">
      <alignment vertical="center"/>
    </xf>
    <xf numFmtId="0" fontId="1" fillId="8" borderId="4" xfId="0" applyFont="1" applyFill="1" applyBorder="1" applyAlignment="1">
      <alignment vertical="center"/>
    </xf>
    <xf numFmtId="165" fontId="0" fillId="0" borderId="2" xfId="0" applyNumberFormat="1" applyBorder="1" applyAlignment="1">
      <alignment horizontal="right" vertical="center"/>
    </xf>
    <xf numFmtId="165" fontId="9" fillId="0" borderId="22" xfId="0" applyNumberFormat="1" applyFont="1" applyBorder="1" applyAlignment="1">
      <alignment horizontal="right" vertical="center"/>
    </xf>
    <xf numFmtId="165" fontId="8" fillId="0" borderId="21" xfId="0" applyNumberFormat="1" applyFont="1" applyBorder="1" applyAlignment="1">
      <alignment horizontal="right" vertical="center"/>
    </xf>
    <xf numFmtId="165" fontId="10" fillId="0" borderId="23" xfId="0" applyNumberFormat="1" applyFont="1" applyBorder="1" applyAlignment="1">
      <alignment vertical="center"/>
    </xf>
    <xf numFmtId="165" fontId="10" fillId="0" borderId="24" xfId="0" applyNumberFormat="1" applyFont="1" applyBorder="1" applyAlignment="1">
      <alignment vertical="center"/>
    </xf>
    <xf numFmtId="6" fontId="10" fillId="0" borderId="23" xfId="0" applyNumberFormat="1" applyFont="1" applyBorder="1" applyAlignment="1">
      <alignment vertical="center"/>
    </xf>
    <xf numFmtId="165" fontId="0" fillId="2" borderId="17" xfId="0" applyNumberFormat="1" applyFill="1" applyBorder="1" applyAlignment="1">
      <alignment vertical="center"/>
    </xf>
    <xf numFmtId="165" fontId="1" fillId="0" borderId="25" xfId="0" applyNumberFormat="1" applyFont="1" applyBorder="1" applyAlignment="1">
      <alignment vertical="center"/>
    </xf>
    <xf numFmtId="0" fontId="1" fillId="11" borderId="26" xfId="0" applyFont="1" applyFill="1" applyBorder="1" applyAlignment="1">
      <alignment horizontal="right" vertical="center"/>
    </xf>
    <xf numFmtId="165" fontId="8" fillId="2" borderId="26" xfId="0" applyNumberFormat="1" applyFont="1" applyFill="1" applyBorder="1" applyAlignment="1" applyProtection="1">
      <alignment horizontal="right" vertical="center"/>
      <protection locked="0"/>
    </xf>
    <xf numFmtId="0" fontId="1" fillId="5" borderId="26" xfId="0" applyFont="1" applyFill="1" applyBorder="1" applyAlignment="1">
      <alignment horizontal="right" vertical="center"/>
    </xf>
    <xf numFmtId="165" fontId="8" fillId="2" borderId="27" xfId="0" applyNumberFormat="1" applyFont="1" applyFill="1" applyBorder="1" applyAlignment="1" applyProtection="1">
      <alignment horizontal="right" vertical="center"/>
      <protection locked="0"/>
    </xf>
    <xf numFmtId="165" fontId="9" fillId="0" borderId="28" xfId="0" applyNumberFormat="1" applyFont="1" applyBorder="1" applyAlignment="1">
      <alignment horizontal="right" vertical="center"/>
    </xf>
    <xf numFmtId="165" fontId="8" fillId="0" borderId="26" xfId="0" applyNumberFormat="1" applyFont="1" applyBorder="1" applyAlignment="1">
      <alignment horizontal="right" vertical="center"/>
    </xf>
    <xf numFmtId="165" fontId="8" fillId="0" borderId="29" xfId="0" applyNumberFormat="1" applyFont="1" applyBorder="1" applyAlignment="1">
      <alignment horizontal="right" vertical="center"/>
    </xf>
    <xf numFmtId="165" fontId="0" fillId="2" borderId="26" xfId="0" applyNumberFormat="1" applyFill="1" applyBorder="1" applyAlignment="1" applyProtection="1">
      <alignment horizontal="right" vertical="center"/>
      <protection locked="0"/>
    </xf>
    <xf numFmtId="165" fontId="0" fillId="2" borderId="30" xfId="0" applyNumberFormat="1" applyFill="1" applyBorder="1" applyAlignment="1" applyProtection="1">
      <alignment horizontal="right" vertical="center"/>
      <protection locked="0"/>
    </xf>
    <xf numFmtId="165" fontId="0" fillId="0" borderId="16" xfId="0" applyNumberFormat="1" applyBorder="1" applyAlignment="1">
      <alignment horizontal="right" vertical="center"/>
    </xf>
    <xf numFmtId="0" fontId="27" fillId="2" borderId="0" xfId="0" applyFont="1" applyFill="1" applyAlignment="1">
      <alignment vertical="top" wrapText="1"/>
    </xf>
    <xf numFmtId="0" fontId="0" fillId="0" borderId="0" xfId="0" applyAlignment="1">
      <alignment wrapText="1"/>
    </xf>
    <xf numFmtId="0" fontId="0" fillId="0" borderId="0" xfId="0" applyAlignment="1">
      <alignment vertical="center"/>
    </xf>
    <xf numFmtId="0" fontId="4" fillId="0" borderId="0" xfId="0" applyFont="1" applyAlignment="1">
      <alignment horizontal="left" vertical="center" wrapText="1"/>
    </xf>
    <xf numFmtId="0" fontId="3" fillId="6" borderId="7" xfId="0" applyFont="1" applyFill="1" applyBorder="1" applyAlignment="1">
      <alignment horizontal="center" vertical="center"/>
    </xf>
    <xf numFmtId="0" fontId="3" fillId="6" borderId="4" xfId="0" applyFont="1" applyFill="1" applyBorder="1" applyAlignment="1">
      <alignment horizontal="center" vertical="center"/>
    </xf>
    <xf numFmtId="0" fontId="0" fillId="0" borderId="5" xfId="0" applyBorder="1" applyAlignment="1">
      <alignment vertical="center" wrapText="1"/>
    </xf>
    <xf numFmtId="0" fontId="0" fillId="0" borderId="7" xfId="0" applyBorder="1" applyAlignment="1">
      <alignment vertical="center" wrapText="1"/>
    </xf>
    <xf numFmtId="0" fontId="0" fillId="0" borderId="4" xfId="0" applyBorder="1" applyAlignment="1">
      <alignment vertical="center" wrapText="1"/>
    </xf>
  </cellXfs>
  <cellStyles count="1">
    <cellStyle name="Normal" xfId="0" builtinId="0"/>
  </cellStyles>
  <dxfs count="6">
    <dxf>
      <font>
        <color auto="1"/>
      </font>
    </dxf>
    <dxf>
      <font>
        <color auto="1"/>
      </font>
    </dxf>
    <dxf>
      <font>
        <color rgb="FFC00000"/>
      </font>
    </dxf>
    <dxf>
      <font>
        <color rgb="FF00B050"/>
      </font>
    </dxf>
    <dxf>
      <font>
        <color rgb="FFC00000"/>
      </font>
    </dxf>
    <dxf>
      <font>
        <color rgb="FF00B050"/>
      </font>
    </dxf>
  </dxfs>
  <tableStyles count="0" defaultTableStyle="TableStyleMedium2" defaultPivotStyle="PivotStyleLight16"/>
  <colors>
    <mruColors>
      <color rgb="FFFFFF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6"/>
  <sheetViews>
    <sheetView tabSelected="1" topLeftCell="A4" workbookViewId="0">
      <selection activeCell="A4" sqref="A4"/>
    </sheetView>
  </sheetViews>
  <sheetFormatPr defaultRowHeight="15" x14ac:dyDescent="0.25"/>
  <cols>
    <col min="1" max="1" width="120.7109375" style="8" customWidth="1"/>
  </cols>
  <sheetData>
    <row r="1" spans="1:7" ht="30" customHeight="1" x14ac:dyDescent="0.25">
      <c r="A1" s="38" t="s">
        <v>0</v>
      </c>
    </row>
    <row r="2" spans="1:7" s="2" customFormat="1" ht="94.5" customHeight="1" x14ac:dyDescent="0.25">
      <c r="A2" s="9" t="s">
        <v>1</v>
      </c>
      <c r="B2" s="6"/>
      <c r="C2" s="6"/>
      <c r="D2" s="6"/>
      <c r="E2" s="6"/>
      <c r="F2" s="6"/>
      <c r="G2" s="1"/>
    </row>
    <row r="3" spans="1:7" ht="187.5" customHeight="1" x14ac:dyDescent="0.25">
      <c r="A3" s="9" t="s">
        <v>2</v>
      </c>
    </row>
    <row r="4" spans="1:7" ht="221.25" customHeight="1" x14ac:dyDescent="0.25">
      <c r="A4" s="9" t="s">
        <v>3</v>
      </c>
    </row>
    <row r="5" spans="1:7" ht="125.25" customHeight="1" x14ac:dyDescent="0.25">
      <c r="A5" s="9" t="s">
        <v>4</v>
      </c>
    </row>
    <row r="6" spans="1:7" ht="142.5" customHeight="1" x14ac:dyDescent="0.25">
      <c r="A6" s="9" t="s">
        <v>5</v>
      </c>
    </row>
  </sheetData>
  <pageMargins left="0.59055118110236227" right="0.59055118110236227" top="0.59055118110236227" bottom="0.59055118110236227" header="0.31496062992125984" footer="0.31496062992125984"/>
  <pageSetup paperSize="9" scale="97" fitToHeight="5"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AE138"/>
  <sheetViews>
    <sheetView topLeftCell="A78" zoomScale="80" zoomScaleNormal="80" workbookViewId="0">
      <selection activeCell="H111" sqref="H111"/>
    </sheetView>
  </sheetViews>
  <sheetFormatPr defaultColWidth="11.7109375" defaultRowHeight="15" x14ac:dyDescent="0.25"/>
  <cols>
    <col min="1" max="1" width="31.42578125" style="2" customWidth="1"/>
    <col min="2" max="6" width="13.85546875" style="1" customWidth="1"/>
    <col min="7" max="7" width="13.85546875" style="2" customWidth="1"/>
    <col min="8" max="8" width="20.7109375" style="2" customWidth="1"/>
    <col min="9" max="9" width="23.5703125" style="2" customWidth="1"/>
    <col min="10" max="10" width="17.140625" style="2" customWidth="1"/>
    <col min="11" max="11" width="10.7109375" style="2" customWidth="1"/>
    <col min="12" max="12" width="12.7109375" style="2" customWidth="1"/>
    <col min="13" max="13" width="10.85546875" style="2" customWidth="1"/>
    <col min="14" max="14" width="20.7109375" style="2" customWidth="1"/>
    <col min="15" max="15" width="12.7109375" style="2" customWidth="1"/>
    <col min="16" max="16" width="8.7109375" style="2" customWidth="1"/>
    <col min="17" max="17" width="10.7109375" style="2" customWidth="1"/>
    <col min="18" max="18" width="12.7109375" style="2" customWidth="1"/>
    <col min="19" max="19" width="3.7109375" style="2" customWidth="1"/>
    <col min="20" max="20" width="20.7109375" style="2" customWidth="1"/>
    <col min="21" max="21" width="12.7109375" style="2" customWidth="1"/>
    <col min="22" max="22" width="8.7109375" style="2" customWidth="1"/>
    <col min="23" max="23" width="10.7109375" style="2" customWidth="1"/>
    <col min="24" max="24" width="12.7109375" style="2" customWidth="1"/>
    <col min="25" max="25" width="3.7109375" style="2" customWidth="1"/>
    <col min="26" max="26" width="20.7109375" style="2" customWidth="1"/>
    <col min="27" max="27" width="12.7109375" style="2" customWidth="1"/>
    <col min="28" max="28" width="8.7109375" style="2" customWidth="1"/>
    <col min="29" max="29" width="10.7109375" style="2" customWidth="1"/>
    <col min="30" max="30" width="12.7109375" style="2" customWidth="1"/>
    <col min="31" max="31" width="3.7109375" style="2" customWidth="1"/>
    <col min="32" max="16384" width="11.7109375" style="2"/>
  </cols>
  <sheetData>
    <row r="1" spans="1:30" ht="30" customHeight="1" x14ac:dyDescent="0.25">
      <c r="A1" s="11" t="s">
        <v>6</v>
      </c>
    </row>
    <row r="2" spans="1:30" ht="18.75" x14ac:dyDescent="0.25">
      <c r="A2" s="7" t="s">
        <v>7</v>
      </c>
      <c r="B2" s="12"/>
      <c r="C2" s="12"/>
      <c r="D2" s="12"/>
      <c r="E2" s="12"/>
      <c r="F2" s="12"/>
    </row>
    <row r="3" spans="1:30" ht="18.75" x14ac:dyDescent="0.25">
      <c r="A3" s="7" t="s">
        <v>8</v>
      </c>
      <c r="B3" s="12"/>
      <c r="C3" s="12"/>
      <c r="D3" s="12"/>
      <c r="E3" s="12"/>
      <c r="F3" s="12"/>
    </row>
    <row r="4" spans="1:30" ht="45" customHeight="1" x14ac:dyDescent="0.25">
      <c r="A4" s="13"/>
    </row>
    <row r="5" spans="1:30" ht="30" customHeight="1" x14ac:dyDescent="0.25">
      <c r="A5" s="14" t="s">
        <v>9</v>
      </c>
      <c r="B5" s="146"/>
      <c r="C5" s="146"/>
      <c r="D5" s="146"/>
      <c r="E5" s="146"/>
      <c r="F5" s="146"/>
      <c r="G5" s="147"/>
    </row>
    <row r="6" spans="1:30" x14ac:dyDescent="0.25">
      <c r="A6" s="15"/>
      <c r="B6" s="87" t="s">
        <v>10</v>
      </c>
      <c r="C6" s="87" t="s">
        <v>11</v>
      </c>
      <c r="D6" s="87" t="s">
        <v>12</v>
      </c>
      <c r="E6" s="96" t="s">
        <v>13</v>
      </c>
      <c r="F6" s="132" t="s">
        <v>103</v>
      </c>
      <c r="G6" s="102" t="s">
        <v>14</v>
      </c>
    </row>
    <row r="7" spans="1:30" ht="21" customHeight="1" x14ac:dyDescent="0.25">
      <c r="A7" s="17" t="s">
        <v>15</v>
      </c>
      <c r="B7" s="3"/>
      <c r="C7" s="3"/>
      <c r="D7" s="3"/>
      <c r="E7" s="97"/>
      <c r="F7" s="133"/>
      <c r="G7" s="103">
        <f>SUM(B7:F7)</f>
        <v>0</v>
      </c>
    </row>
    <row r="8" spans="1:30" ht="27.6" customHeight="1" x14ac:dyDescent="0.25">
      <c r="A8" s="13"/>
      <c r="G8" s="1"/>
      <c r="I8" s="145" t="s">
        <v>16</v>
      </c>
      <c r="J8" s="145"/>
      <c r="K8" s="145"/>
      <c r="L8" s="145"/>
      <c r="M8" s="145"/>
      <c r="N8" s="69"/>
      <c r="O8" s="69"/>
      <c r="U8" s="69"/>
      <c r="AA8" s="69"/>
    </row>
    <row r="9" spans="1:30" ht="30" customHeight="1" x14ac:dyDescent="0.25">
      <c r="A9" s="18" t="s">
        <v>17</v>
      </c>
      <c r="B9" s="19"/>
      <c r="C9" s="19"/>
      <c r="D9" s="19"/>
      <c r="E9" s="19"/>
      <c r="F9" s="19"/>
      <c r="G9" s="20"/>
      <c r="I9" s="145"/>
      <c r="J9" s="145"/>
      <c r="K9" s="145"/>
      <c r="L9" s="145"/>
      <c r="M9" s="145"/>
    </row>
    <row r="10" spans="1:30" ht="18.75" x14ac:dyDescent="0.25">
      <c r="A10" s="13"/>
      <c r="I10" s="69"/>
      <c r="N10" s="69"/>
      <c r="T10" s="69"/>
      <c r="Z10" s="69"/>
    </row>
    <row r="11" spans="1:30" x14ac:dyDescent="0.25">
      <c r="A11" s="21" t="s">
        <v>18</v>
      </c>
      <c r="B11" s="80" t="str">
        <f>A2</f>
        <v>Lead Project Partner name</v>
      </c>
      <c r="C11" s="80"/>
      <c r="D11" s="80"/>
      <c r="E11" s="80"/>
      <c r="F11" s="80"/>
      <c r="G11" s="81"/>
      <c r="I11" s="63" t="s">
        <v>19</v>
      </c>
      <c r="J11" s="64" t="s">
        <v>20</v>
      </c>
      <c r="K11" s="64" t="s">
        <v>21</v>
      </c>
      <c r="L11" s="64" t="s">
        <v>22</v>
      </c>
      <c r="M11" s="61" t="s">
        <v>23</v>
      </c>
      <c r="O11" s="1"/>
      <c r="P11" s="1"/>
      <c r="Q11" s="1"/>
      <c r="R11" s="1"/>
      <c r="U11" s="1"/>
      <c r="V11" s="1"/>
      <c r="W11" s="1"/>
      <c r="X11" s="1"/>
      <c r="AA11" s="1"/>
      <c r="AB11" s="1"/>
      <c r="AC11" s="1"/>
      <c r="AD11" s="1"/>
    </row>
    <row r="12" spans="1:30" x14ac:dyDescent="0.25">
      <c r="A12" s="15" t="s">
        <v>24</v>
      </c>
      <c r="B12" s="16" t="str">
        <f>$B$6</f>
        <v>2025/26</v>
      </c>
      <c r="C12" s="16" t="str">
        <f>$C$6</f>
        <v>2026/27</v>
      </c>
      <c r="D12" s="16" t="str">
        <f>$D$6</f>
        <v>2027/28</v>
      </c>
      <c r="E12" s="98" t="str">
        <f>$E$6</f>
        <v>2028/29</v>
      </c>
      <c r="F12" s="134" t="str">
        <f>$F$6</f>
        <v>2029/30</v>
      </c>
      <c r="G12" s="102" t="s">
        <v>14</v>
      </c>
      <c r="I12" s="72" t="s">
        <v>25</v>
      </c>
      <c r="J12" s="73">
        <v>70000</v>
      </c>
      <c r="K12" s="74">
        <v>1</v>
      </c>
      <c r="L12" s="74">
        <v>0.25</v>
      </c>
      <c r="M12" s="67">
        <f>(J12*K12)+(L12*(J12*K12))</f>
        <v>87500</v>
      </c>
      <c r="O12" s="62"/>
      <c r="P12" s="70"/>
      <c r="Q12" s="70"/>
      <c r="R12" s="62"/>
      <c r="U12" s="62"/>
      <c r="V12" s="70"/>
      <c r="W12" s="70"/>
      <c r="X12" s="62"/>
      <c r="AA12" s="62"/>
      <c r="AB12" s="70"/>
      <c r="AC12" s="70"/>
      <c r="AD12" s="62"/>
    </row>
    <row r="13" spans="1:30" x14ac:dyDescent="0.25">
      <c r="A13" s="22" t="s">
        <v>15</v>
      </c>
      <c r="B13" s="3"/>
      <c r="C13" s="3"/>
      <c r="D13" s="3"/>
      <c r="E13" s="97"/>
      <c r="F13" s="133"/>
      <c r="G13" s="103">
        <f>SUM(B13:F13)</f>
        <v>0</v>
      </c>
      <c r="I13" s="72" t="s">
        <v>26</v>
      </c>
      <c r="J13" s="73">
        <v>98000</v>
      </c>
      <c r="K13" s="74">
        <v>0.8</v>
      </c>
      <c r="L13" s="74">
        <v>0.3</v>
      </c>
      <c r="M13" s="67">
        <f>(J13*K13)+(L13*(J13*K13))</f>
        <v>101920</v>
      </c>
      <c r="O13" s="62"/>
      <c r="P13" s="70"/>
      <c r="Q13" s="70"/>
      <c r="R13" s="62"/>
      <c r="U13" s="62"/>
      <c r="V13" s="70"/>
      <c r="W13" s="70"/>
      <c r="X13" s="62"/>
      <c r="AA13" s="62"/>
      <c r="AB13" s="70"/>
      <c r="AC13" s="70"/>
      <c r="AD13" s="62"/>
    </row>
    <row r="14" spans="1:30" x14ac:dyDescent="0.25">
      <c r="A14" s="24" t="s">
        <v>27</v>
      </c>
      <c r="B14" s="3"/>
      <c r="C14" s="3"/>
      <c r="D14" s="3"/>
      <c r="E14" s="97"/>
      <c r="F14" s="133"/>
      <c r="G14" s="103">
        <f>SUM(B14:F14)</f>
        <v>0</v>
      </c>
      <c r="I14" s="72" t="s">
        <v>28</v>
      </c>
      <c r="J14" s="73">
        <v>125000</v>
      </c>
      <c r="K14" s="74">
        <v>0.25</v>
      </c>
      <c r="L14" s="74">
        <v>0.15</v>
      </c>
      <c r="M14" s="67">
        <f>(J14*K14)+(L14*(J14*K14))</f>
        <v>35937.5</v>
      </c>
      <c r="O14" s="62"/>
      <c r="P14" s="70"/>
      <c r="Q14" s="70"/>
      <c r="R14" s="62"/>
      <c r="U14" s="62"/>
      <c r="V14" s="70"/>
      <c r="W14" s="70"/>
      <c r="X14" s="62"/>
      <c r="AA14" s="62"/>
      <c r="AB14" s="70"/>
      <c r="AC14" s="70"/>
      <c r="AD14" s="62"/>
    </row>
    <row r="15" spans="1:30" ht="14.45" customHeight="1" thickBot="1" x14ac:dyDescent="0.3">
      <c r="A15" s="25" t="s">
        <v>29</v>
      </c>
      <c r="B15" s="4"/>
      <c r="C15" s="4"/>
      <c r="D15" s="4"/>
      <c r="E15" s="99"/>
      <c r="F15" s="135"/>
      <c r="G15" s="104">
        <f>SUM(B15:F15)</f>
        <v>0</v>
      </c>
      <c r="I15" s="72" t="s">
        <v>30</v>
      </c>
      <c r="J15" s="73">
        <v>200000</v>
      </c>
      <c r="K15" s="74">
        <v>0.02</v>
      </c>
      <c r="L15" s="74">
        <v>0.3</v>
      </c>
      <c r="M15" s="67">
        <f>(J15*K15)+(L15*(J15*K15))</f>
        <v>5200</v>
      </c>
      <c r="O15" s="62"/>
      <c r="P15" s="70"/>
      <c r="Q15" s="70"/>
      <c r="R15" s="62"/>
      <c r="U15" s="62"/>
      <c r="V15" s="70"/>
      <c r="W15" s="70"/>
      <c r="X15" s="62"/>
      <c r="AA15" s="62"/>
      <c r="AB15" s="70"/>
      <c r="AC15" s="70"/>
      <c r="AD15" s="62"/>
    </row>
    <row r="16" spans="1:30" ht="21" customHeight="1" x14ac:dyDescent="0.25">
      <c r="A16" s="26" t="s">
        <v>31</v>
      </c>
      <c r="B16" s="27">
        <f>B13+B14+B15</f>
        <v>0</v>
      </c>
      <c r="C16" s="27">
        <f>C13+C14+C15</f>
        <v>0</v>
      </c>
      <c r="D16" s="27">
        <f>D13+D14+D15</f>
        <v>0</v>
      </c>
      <c r="E16" s="100">
        <f>E13+E14+E15</f>
        <v>0</v>
      </c>
      <c r="F16" s="100">
        <f>F13+F14+F15</f>
        <v>0</v>
      </c>
      <c r="G16" s="105">
        <f>SUM(B16:F16)</f>
        <v>0</v>
      </c>
      <c r="I16" s="75" t="s">
        <v>32</v>
      </c>
      <c r="J16" s="65"/>
      <c r="K16" s="66"/>
      <c r="L16" s="66"/>
      <c r="M16" s="68">
        <f>SUM(M12:M15)</f>
        <v>230557.5</v>
      </c>
      <c r="O16" s="62"/>
      <c r="R16" s="71"/>
      <c r="U16" s="62"/>
      <c r="X16" s="71"/>
      <c r="AA16" s="62"/>
      <c r="AD16" s="71"/>
    </row>
    <row r="17" spans="1:31" ht="30" customHeight="1" x14ac:dyDescent="0.25">
      <c r="A17" s="28"/>
      <c r="B17" s="23"/>
      <c r="C17" s="23"/>
      <c r="D17" s="23"/>
      <c r="E17" s="23"/>
      <c r="F17" s="23"/>
      <c r="G17" s="23"/>
      <c r="J17" s="69"/>
      <c r="O17" s="69"/>
      <c r="U17" s="69"/>
      <c r="AA17" s="69"/>
    </row>
    <row r="18" spans="1:31" x14ac:dyDescent="0.25">
      <c r="A18" s="21" t="s">
        <v>33</v>
      </c>
      <c r="B18" s="57" t="s">
        <v>34</v>
      </c>
      <c r="C18" s="55"/>
      <c r="D18" s="55"/>
      <c r="E18" s="55"/>
      <c r="F18" s="55"/>
      <c r="G18" s="56"/>
      <c r="I18" s="63" t="s">
        <v>19</v>
      </c>
      <c r="J18" s="64" t="s">
        <v>20</v>
      </c>
      <c r="K18" s="64" t="s">
        <v>21</v>
      </c>
      <c r="L18" s="64" t="s">
        <v>22</v>
      </c>
      <c r="M18" s="61" t="s">
        <v>23</v>
      </c>
      <c r="O18" s="1"/>
      <c r="P18" s="1"/>
      <c r="Q18" s="1"/>
      <c r="R18" s="1"/>
      <c r="U18" s="1"/>
      <c r="V18" s="1"/>
      <c r="W18" s="1"/>
      <c r="X18" s="1"/>
      <c r="AA18" s="1"/>
      <c r="AB18" s="1"/>
      <c r="AC18" s="1"/>
      <c r="AD18" s="1"/>
    </row>
    <row r="19" spans="1:31" x14ac:dyDescent="0.25">
      <c r="A19" s="29" t="s">
        <v>24</v>
      </c>
      <c r="B19" s="16" t="str">
        <f>$B$6</f>
        <v>2025/26</v>
      </c>
      <c r="C19" s="16" t="str">
        <f>$C$6</f>
        <v>2026/27</v>
      </c>
      <c r="D19" s="16" t="str">
        <f>$D$6</f>
        <v>2027/28</v>
      </c>
      <c r="E19" s="98" t="str">
        <f>$E$6</f>
        <v>2028/29</v>
      </c>
      <c r="F19" s="134" t="str">
        <f>$F$6</f>
        <v>2029/30</v>
      </c>
      <c r="G19" s="102" t="s">
        <v>14</v>
      </c>
      <c r="I19" s="72"/>
      <c r="J19" s="73"/>
      <c r="K19" s="74"/>
      <c r="L19" s="74"/>
      <c r="M19" s="67">
        <f>(J19*K19)+(L19*(J19*K19))</f>
        <v>0</v>
      </c>
      <c r="O19" s="62"/>
      <c r="P19" s="70"/>
      <c r="Q19" s="70"/>
      <c r="R19" s="62"/>
      <c r="U19" s="62"/>
      <c r="V19" s="70"/>
      <c r="W19" s="70"/>
      <c r="X19" s="62"/>
      <c r="AA19" s="62"/>
      <c r="AB19" s="70"/>
      <c r="AC19" s="70"/>
      <c r="AD19" s="62"/>
    </row>
    <row r="20" spans="1:31" x14ac:dyDescent="0.25">
      <c r="A20" s="22" t="s">
        <v>15</v>
      </c>
      <c r="B20" s="3"/>
      <c r="C20" s="3"/>
      <c r="D20" s="3"/>
      <c r="E20" s="97"/>
      <c r="F20" s="133"/>
      <c r="G20" s="103">
        <f>SUM(B20:F20)</f>
        <v>0</v>
      </c>
      <c r="I20" s="72"/>
      <c r="J20" s="73"/>
      <c r="K20" s="74"/>
      <c r="L20" s="74"/>
      <c r="M20" s="67">
        <f>(J20*K20)+(L20*(J20*K20))</f>
        <v>0</v>
      </c>
      <c r="O20" s="62"/>
      <c r="P20" s="70"/>
      <c r="Q20" s="70"/>
      <c r="R20" s="62"/>
      <c r="U20" s="62"/>
      <c r="V20" s="70"/>
      <c r="W20" s="70"/>
      <c r="X20" s="62"/>
      <c r="AA20" s="62"/>
      <c r="AB20" s="70"/>
      <c r="AC20" s="70"/>
      <c r="AD20" s="62"/>
    </row>
    <row r="21" spans="1:31" x14ac:dyDescent="0.25">
      <c r="A21" s="24" t="s">
        <v>27</v>
      </c>
      <c r="B21" s="3"/>
      <c r="C21" s="3"/>
      <c r="D21" s="3"/>
      <c r="E21" s="97"/>
      <c r="F21" s="133"/>
      <c r="G21" s="103">
        <f>SUM(B21:F21)</f>
        <v>0</v>
      </c>
      <c r="I21" s="72"/>
      <c r="J21" s="73"/>
      <c r="K21" s="74"/>
      <c r="L21" s="74"/>
      <c r="M21" s="67">
        <f>(J21*K21)+(L21*(J21*K21))</f>
        <v>0</v>
      </c>
      <c r="O21" s="62"/>
      <c r="P21" s="70"/>
      <c r="Q21" s="70"/>
      <c r="R21" s="62"/>
      <c r="U21" s="62"/>
      <c r="V21" s="70"/>
      <c r="W21" s="70"/>
      <c r="X21" s="62"/>
      <c r="AA21" s="62"/>
      <c r="AB21" s="70"/>
      <c r="AC21" s="70"/>
      <c r="AD21" s="62"/>
    </row>
    <row r="22" spans="1:31" ht="14.45" customHeight="1" thickBot="1" x14ac:dyDescent="0.3">
      <c r="A22" s="25" t="s">
        <v>29</v>
      </c>
      <c r="B22" s="5"/>
      <c r="C22" s="5"/>
      <c r="D22" s="5"/>
      <c r="E22" s="99"/>
      <c r="F22" s="135"/>
      <c r="G22" s="104">
        <f>SUM(B22:F22)</f>
        <v>0</v>
      </c>
      <c r="I22" s="72"/>
      <c r="J22" s="73"/>
      <c r="K22" s="74"/>
      <c r="L22" s="74"/>
      <c r="M22" s="67">
        <f>(J22*K22)+(L22*(J22*K22))</f>
        <v>0</v>
      </c>
      <c r="O22" s="62"/>
      <c r="P22" s="70"/>
      <c r="Q22" s="70"/>
      <c r="R22" s="62"/>
      <c r="U22" s="62"/>
      <c r="V22" s="70"/>
      <c r="W22" s="70"/>
      <c r="X22" s="62"/>
      <c r="AA22" s="62"/>
      <c r="AB22" s="70"/>
      <c r="AC22" s="70"/>
      <c r="AD22" s="62"/>
    </row>
    <row r="23" spans="1:31" ht="21" customHeight="1" x14ac:dyDescent="0.25">
      <c r="A23" s="26" t="s">
        <v>31</v>
      </c>
      <c r="B23" s="27">
        <f>B20+B21+B22</f>
        <v>0</v>
      </c>
      <c r="C23" s="27">
        <f>C20+C21+C22</f>
        <v>0</v>
      </c>
      <c r="D23" s="27">
        <f>D20+D21+D22</f>
        <v>0</v>
      </c>
      <c r="E23" s="100">
        <f>E20+E21+E22</f>
        <v>0</v>
      </c>
      <c r="F23" s="100">
        <f>F20+F21+F22</f>
        <v>0</v>
      </c>
      <c r="G23" s="105">
        <f>SUM(B23:F23)</f>
        <v>0</v>
      </c>
      <c r="I23" s="75"/>
      <c r="J23" s="65"/>
      <c r="K23" s="66"/>
      <c r="L23" s="66"/>
      <c r="M23" s="68">
        <f>SUM(M19:M22)</f>
        <v>0</v>
      </c>
      <c r="O23" s="62"/>
      <c r="R23" s="71"/>
      <c r="U23" s="62"/>
      <c r="X23" s="71"/>
      <c r="AA23" s="62"/>
      <c r="AD23" s="71"/>
    </row>
    <row r="24" spans="1:31" ht="30" customHeight="1" x14ac:dyDescent="0.25">
      <c r="A24" s="28"/>
      <c r="B24" s="23"/>
      <c r="C24" s="23"/>
      <c r="D24" s="23"/>
      <c r="E24" s="23"/>
      <c r="F24" s="23"/>
      <c r="G24" s="23"/>
      <c r="S24" s="62"/>
      <c r="Y24" s="62"/>
      <c r="AE24" s="62"/>
    </row>
    <row r="25" spans="1:31" x14ac:dyDescent="0.25">
      <c r="A25" s="21" t="s">
        <v>35</v>
      </c>
      <c r="B25" s="57" t="s">
        <v>36</v>
      </c>
      <c r="C25" s="55"/>
      <c r="D25" s="55"/>
      <c r="E25" s="55"/>
      <c r="F25" s="55"/>
      <c r="G25" s="56"/>
      <c r="I25" s="63" t="s">
        <v>19</v>
      </c>
      <c r="J25" s="64" t="s">
        <v>20</v>
      </c>
      <c r="K25" s="64" t="s">
        <v>21</v>
      </c>
      <c r="L25" s="64" t="s">
        <v>22</v>
      </c>
      <c r="M25" s="61" t="s">
        <v>23</v>
      </c>
    </row>
    <row r="26" spans="1:31" x14ac:dyDescent="0.25">
      <c r="A26" s="29" t="s">
        <v>24</v>
      </c>
      <c r="B26" s="16" t="str">
        <f>$B$6</f>
        <v>2025/26</v>
      </c>
      <c r="C26" s="16" t="str">
        <f>$C$6</f>
        <v>2026/27</v>
      </c>
      <c r="D26" s="16" t="str">
        <f>$D$6</f>
        <v>2027/28</v>
      </c>
      <c r="E26" s="98" t="str">
        <f>$E$6</f>
        <v>2028/29</v>
      </c>
      <c r="F26" s="134" t="str">
        <f>$F$6</f>
        <v>2029/30</v>
      </c>
      <c r="G26" s="102" t="s">
        <v>14</v>
      </c>
      <c r="I26" s="72"/>
      <c r="J26" s="73"/>
      <c r="K26" s="74"/>
      <c r="L26" s="74"/>
      <c r="M26" s="67">
        <f>(J26*K26)+(L26*(J26*K26))</f>
        <v>0</v>
      </c>
    </row>
    <row r="27" spans="1:31" x14ac:dyDescent="0.25">
      <c r="A27" s="22" t="s">
        <v>15</v>
      </c>
      <c r="B27" s="3"/>
      <c r="C27" s="3"/>
      <c r="D27" s="3"/>
      <c r="E27" s="97"/>
      <c r="F27" s="133"/>
      <c r="G27" s="103">
        <f>SUM(B27:F27)</f>
        <v>0</v>
      </c>
      <c r="I27" s="72"/>
      <c r="J27" s="73"/>
      <c r="K27" s="74"/>
      <c r="L27" s="74"/>
      <c r="M27" s="67">
        <f>(J27*K27)+(L27*(J27*K27))</f>
        <v>0</v>
      </c>
    </row>
    <row r="28" spans="1:31" x14ac:dyDescent="0.25">
      <c r="A28" s="24" t="s">
        <v>27</v>
      </c>
      <c r="B28" s="3"/>
      <c r="C28" s="3"/>
      <c r="D28" s="3"/>
      <c r="E28" s="97"/>
      <c r="F28" s="133"/>
      <c r="G28" s="103">
        <f>SUM(B28:F28)</f>
        <v>0</v>
      </c>
      <c r="I28" s="72"/>
      <c r="J28" s="73"/>
      <c r="K28" s="74"/>
      <c r="L28" s="74"/>
      <c r="M28" s="67">
        <f>(J28*K28)+(L28*(J28*K28))</f>
        <v>0</v>
      </c>
    </row>
    <row r="29" spans="1:31" ht="14.45" customHeight="1" thickBot="1" x14ac:dyDescent="0.3">
      <c r="A29" s="25" t="s">
        <v>29</v>
      </c>
      <c r="B29" s="5"/>
      <c r="C29" s="5"/>
      <c r="D29" s="5"/>
      <c r="E29" s="101"/>
      <c r="F29" s="135"/>
      <c r="G29" s="104">
        <f>SUM(B29:F29)</f>
        <v>0</v>
      </c>
      <c r="I29" s="72"/>
      <c r="J29" s="73"/>
      <c r="K29" s="74"/>
      <c r="L29" s="74"/>
      <c r="M29" s="67">
        <f>(J29*K29)+(L29*(J29*K29))</f>
        <v>0</v>
      </c>
    </row>
    <row r="30" spans="1:31" ht="21" customHeight="1" x14ac:dyDescent="0.25">
      <c r="A30" s="30" t="s">
        <v>31</v>
      </c>
      <c r="B30" s="27">
        <f>B27+B28+B29</f>
        <v>0</v>
      </c>
      <c r="C30" s="27">
        <f>C27+C28+C29</f>
        <v>0</v>
      </c>
      <c r="D30" s="27">
        <f>D27+D28+D29</f>
        <v>0</v>
      </c>
      <c r="E30" s="100">
        <f>E27+E28+E29</f>
        <v>0</v>
      </c>
      <c r="F30" s="100">
        <f>F27+F28+F29</f>
        <v>0</v>
      </c>
      <c r="G30" s="105">
        <f>SUM(B30:F30)</f>
        <v>0</v>
      </c>
      <c r="I30" s="75"/>
      <c r="J30" s="65"/>
      <c r="K30" s="66"/>
      <c r="L30" s="66"/>
      <c r="M30" s="68">
        <f>SUM(M26:M29)</f>
        <v>0</v>
      </c>
    </row>
    <row r="31" spans="1:31" ht="30" customHeight="1" x14ac:dyDescent="0.25">
      <c r="A31" s="28"/>
      <c r="B31" s="23"/>
      <c r="C31" s="23"/>
      <c r="D31" s="23"/>
      <c r="E31" s="23"/>
      <c r="F31" s="23"/>
      <c r="G31" s="23"/>
    </row>
    <row r="32" spans="1:31" x14ac:dyDescent="0.25">
      <c r="A32" s="21" t="s">
        <v>37</v>
      </c>
      <c r="B32" s="57" t="s">
        <v>38</v>
      </c>
      <c r="C32" s="55"/>
      <c r="D32" s="55"/>
      <c r="E32" s="55"/>
      <c r="F32" s="55"/>
      <c r="G32" s="56"/>
      <c r="I32" s="63" t="s">
        <v>19</v>
      </c>
      <c r="J32" s="64" t="s">
        <v>20</v>
      </c>
      <c r="K32" s="64" t="s">
        <v>21</v>
      </c>
      <c r="L32" s="64" t="s">
        <v>22</v>
      </c>
      <c r="M32" s="61" t="s">
        <v>23</v>
      </c>
    </row>
    <row r="33" spans="1:13" x14ac:dyDescent="0.25">
      <c r="A33" s="29" t="s">
        <v>24</v>
      </c>
      <c r="B33" s="16" t="str">
        <f>$B$6</f>
        <v>2025/26</v>
      </c>
      <c r="C33" s="16" t="str">
        <f>$C$6</f>
        <v>2026/27</v>
      </c>
      <c r="D33" s="16" t="str">
        <f>$D$6</f>
        <v>2027/28</v>
      </c>
      <c r="E33" s="98" t="str">
        <f>$E$6</f>
        <v>2028/29</v>
      </c>
      <c r="F33" s="134" t="str">
        <f>$F$6</f>
        <v>2029/30</v>
      </c>
      <c r="G33" s="102" t="s">
        <v>14</v>
      </c>
      <c r="I33" s="72"/>
      <c r="J33" s="73"/>
      <c r="K33" s="74"/>
      <c r="L33" s="74"/>
      <c r="M33" s="67">
        <f>(J33*K33)+(L33*(J33*K33))</f>
        <v>0</v>
      </c>
    </row>
    <row r="34" spans="1:13" x14ac:dyDescent="0.25">
      <c r="A34" s="22" t="s">
        <v>15</v>
      </c>
      <c r="B34" s="3"/>
      <c r="C34" s="3"/>
      <c r="D34" s="3"/>
      <c r="E34" s="97"/>
      <c r="F34" s="133"/>
      <c r="G34" s="103">
        <f>SUM(B34:F34)</f>
        <v>0</v>
      </c>
      <c r="I34" s="72"/>
      <c r="J34" s="73"/>
      <c r="K34" s="74"/>
      <c r="L34" s="74"/>
      <c r="M34" s="67">
        <f>(J34*K34)+(L34*(J34*K34))</f>
        <v>0</v>
      </c>
    </row>
    <row r="35" spans="1:13" x14ac:dyDescent="0.25">
      <c r="A35" s="24" t="s">
        <v>27</v>
      </c>
      <c r="B35" s="3"/>
      <c r="C35" s="3"/>
      <c r="D35" s="3"/>
      <c r="E35" s="97"/>
      <c r="F35" s="133"/>
      <c r="G35" s="103">
        <f>SUM(B35:F35)</f>
        <v>0</v>
      </c>
      <c r="I35" s="72"/>
      <c r="J35" s="73"/>
      <c r="K35" s="74"/>
      <c r="L35" s="74"/>
      <c r="M35" s="67">
        <f>(J35*K35)+(L35*(J35*K35))</f>
        <v>0</v>
      </c>
    </row>
    <row r="36" spans="1:13" ht="14.45" customHeight="1" thickBot="1" x14ac:dyDescent="0.3">
      <c r="A36" s="25" t="s">
        <v>29</v>
      </c>
      <c r="B36" s="5"/>
      <c r="C36" s="5"/>
      <c r="D36" s="5"/>
      <c r="E36" s="101"/>
      <c r="F36" s="135"/>
      <c r="G36" s="104">
        <f>SUM(B36:F36)</f>
        <v>0</v>
      </c>
      <c r="I36" s="72"/>
      <c r="J36" s="73"/>
      <c r="K36" s="74"/>
      <c r="L36" s="74"/>
      <c r="M36" s="67">
        <f>(J36*K36)+(L36*(J36*K36))</f>
        <v>0</v>
      </c>
    </row>
    <row r="37" spans="1:13" ht="21" customHeight="1" x14ac:dyDescent="0.25">
      <c r="A37" s="30" t="s">
        <v>31</v>
      </c>
      <c r="B37" s="27">
        <f>B34+B35+B36</f>
        <v>0</v>
      </c>
      <c r="C37" s="27">
        <f>C34+C35+C36</f>
        <v>0</v>
      </c>
      <c r="D37" s="27">
        <f>D34+D35+D36</f>
        <v>0</v>
      </c>
      <c r="E37" s="100">
        <f>E34+E35+E36</f>
        <v>0</v>
      </c>
      <c r="F37" s="136">
        <f>F34+F35+F36</f>
        <v>0</v>
      </c>
      <c r="G37" s="105">
        <f>SUM(B37:F37)</f>
        <v>0</v>
      </c>
      <c r="I37" s="75"/>
      <c r="J37" s="65"/>
      <c r="K37" s="66"/>
      <c r="L37" s="66"/>
      <c r="M37" s="68">
        <f>SUM(M33:M36)</f>
        <v>0</v>
      </c>
    </row>
    <row r="38" spans="1:13" ht="30" customHeight="1" x14ac:dyDescent="0.25">
      <c r="A38" s="28"/>
      <c r="B38" s="23"/>
      <c r="C38" s="23"/>
      <c r="D38" s="23"/>
      <c r="E38" s="23"/>
      <c r="F38" s="23"/>
      <c r="G38" s="23"/>
    </row>
    <row r="39" spans="1:13" x14ac:dyDescent="0.25">
      <c r="A39" s="21" t="s">
        <v>39</v>
      </c>
      <c r="B39" s="57" t="s">
        <v>40</v>
      </c>
      <c r="C39" s="55"/>
      <c r="D39" s="55"/>
      <c r="E39" s="55"/>
      <c r="F39" s="55"/>
      <c r="G39" s="56"/>
      <c r="I39" s="63" t="s">
        <v>19</v>
      </c>
      <c r="J39" s="64" t="s">
        <v>20</v>
      </c>
      <c r="K39" s="64" t="s">
        <v>21</v>
      </c>
      <c r="L39" s="64" t="s">
        <v>22</v>
      </c>
      <c r="M39" s="61" t="s">
        <v>23</v>
      </c>
    </row>
    <row r="40" spans="1:13" x14ac:dyDescent="0.25">
      <c r="A40" s="29" t="s">
        <v>24</v>
      </c>
      <c r="B40" s="16" t="str">
        <f>$B$6</f>
        <v>2025/26</v>
      </c>
      <c r="C40" s="16" t="str">
        <f>$C$6</f>
        <v>2026/27</v>
      </c>
      <c r="D40" s="16" t="str">
        <f>$D$6</f>
        <v>2027/28</v>
      </c>
      <c r="E40" s="98" t="str">
        <f>$E$6</f>
        <v>2028/29</v>
      </c>
      <c r="F40" s="134" t="str">
        <f>$F$6</f>
        <v>2029/30</v>
      </c>
      <c r="G40" s="102" t="s">
        <v>14</v>
      </c>
      <c r="I40" s="72"/>
      <c r="J40" s="73"/>
      <c r="K40" s="74"/>
      <c r="L40" s="74"/>
      <c r="M40" s="67">
        <f>(J40*K40)+(L40*(J40*K40))</f>
        <v>0</v>
      </c>
    </row>
    <row r="41" spans="1:13" x14ac:dyDescent="0.25">
      <c r="A41" s="22" t="s">
        <v>15</v>
      </c>
      <c r="B41" s="3"/>
      <c r="C41" s="3"/>
      <c r="D41" s="3"/>
      <c r="E41" s="97"/>
      <c r="F41" s="133"/>
      <c r="G41" s="103">
        <f>SUM(B41:F41)</f>
        <v>0</v>
      </c>
      <c r="I41" s="72"/>
      <c r="J41" s="73"/>
      <c r="K41" s="74"/>
      <c r="L41" s="74"/>
      <c r="M41" s="67">
        <f>(J41*K41)+(L41*(J41*K41))</f>
        <v>0</v>
      </c>
    </row>
    <row r="42" spans="1:13" x14ac:dyDescent="0.25">
      <c r="A42" s="24" t="s">
        <v>27</v>
      </c>
      <c r="B42" s="3"/>
      <c r="C42" s="3"/>
      <c r="D42" s="3"/>
      <c r="E42" s="97"/>
      <c r="F42" s="133"/>
      <c r="G42" s="103">
        <f>SUM(B42:F42)</f>
        <v>0</v>
      </c>
      <c r="I42" s="72"/>
      <c r="J42" s="73"/>
      <c r="K42" s="74"/>
      <c r="L42" s="74"/>
      <c r="M42" s="67">
        <f>(J42*K42)+(L42*(J42*K42))</f>
        <v>0</v>
      </c>
    </row>
    <row r="43" spans="1:13" ht="14.45" customHeight="1" thickBot="1" x14ac:dyDescent="0.3">
      <c r="A43" s="25" t="s">
        <v>29</v>
      </c>
      <c r="B43" s="5"/>
      <c r="C43" s="5"/>
      <c r="D43" s="5"/>
      <c r="E43" s="101"/>
      <c r="F43" s="135"/>
      <c r="G43" s="104">
        <f>SUM(B43:F43)</f>
        <v>0</v>
      </c>
      <c r="I43" s="72"/>
      <c r="J43" s="73"/>
      <c r="K43" s="74"/>
      <c r="L43" s="74"/>
      <c r="M43" s="67">
        <f>(J43*K43)+(L43*(J43*K43))</f>
        <v>0</v>
      </c>
    </row>
    <row r="44" spans="1:13" ht="21" customHeight="1" x14ac:dyDescent="0.25">
      <c r="A44" s="30" t="s">
        <v>31</v>
      </c>
      <c r="B44" s="27">
        <f>B41+B42+B43</f>
        <v>0</v>
      </c>
      <c r="C44" s="27">
        <f>C41+C42+C43</f>
        <v>0</v>
      </c>
      <c r="D44" s="27">
        <f>D41+D42+D43</f>
        <v>0</v>
      </c>
      <c r="E44" s="100">
        <f>E41+E42+E43</f>
        <v>0</v>
      </c>
      <c r="F44" s="100">
        <f>F41+F42+F43</f>
        <v>0</v>
      </c>
      <c r="G44" s="105">
        <f>SUM(B44:F44)</f>
        <v>0</v>
      </c>
      <c r="I44" s="75"/>
      <c r="J44" s="65"/>
      <c r="K44" s="66"/>
      <c r="L44" s="66"/>
      <c r="M44" s="68">
        <f>SUM(M40:M43)</f>
        <v>0</v>
      </c>
    </row>
    <row r="45" spans="1:13" ht="30" customHeight="1" x14ac:dyDescent="0.25">
      <c r="A45" s="28"/>
      <c r="B45" s="23"/>
      <c r="C45" s="23"/>
      <c r="D45" s="23"/>
      <c r="E45" s="23"/>
      <c r="F45" s="23"/>
      <c r="G45" s="23"/>
    </row>
    <row r="46" spans="1:13" x14ac:dyDescent="0.25">
      <c r="A46" s="21" t="s">
        <v>41</v>
      </c>
      <c r="B46" s="57" t="s">
        <v>42</v>
      </c>
      <c r="C46" s="55"/>
      <c r="D46" s="55"/>
      <c r="E46" s="55"/>
      <c r="F46" s="55"/>
      <c r="G46" s="56"/>
    </row>
    <row r="47" spans="1:13" x14ac:dyDescent="0.25">
      <c r="A47" s="29" t="s">
        <v>24</v>
      </c>
      <c r="B47" s="16" t="str">
        <f>$B$6</f>
        <v>2025/26</v>
      </c>
      <c r="C47" s="16" t="str">
        <f>$C$6</f>
        <v>2026/27</v>
      </c>
      <c r="D47" s="16" t="str">
        <f>$D$6</f>
        <v>2027/28</v>
      </c>
      <c r="E47" s="98" t="str">
        <f>$E$6</f>
        <v>2028/29</v>
      </c>
      <c r="F47" s="134" t="str">
        <f>$F$6</f>
        <v>2029/30</v>
      </c>
      <c r="G47" s="102" t="s">
        <v>14</v>
      </c>
    </row>
    <row r="48" spans="1:13" x14ac:dyDescent="0.25">
      <c r="A48" s="22" t="s">
        <v>15</v>
      </c>
      <c r="B48" s="3"/>
      <c r="C48" s="3"/>
      <c r="D48" s="3"/>
      <c r="E48" s="97"/>
      <c r="F48" s="133"/>
      <c r="G48" s="103">
        <f>SUM(B48:F48)</f>
        <v>0</v>
      </c>
    </row>
    <row r="49" spans="1:7" x14ac:dyDescent="0.25">
      <c r="A49" s="24" t="s">
        <v>27</v>
      </c>
      <c r="B49" s="3"/>
      <c r="C49" s="3"/>
      <c r="D49" s="3"/>
      <c r="E49" s="97"/>
      <c r="F49" s="133"/>
      <c r="G49" s="103">
        <f>SUM(B49:F49)</f>
        <v>0</v>
      </c>
    </row>
    <row r="50" spans="1:7" ht="14.45" customHeight="1" thickBot="1" x14ac:dyDescent="0.3">
      <c r="A50" s="25" t="s">
        <v>29</v>
      </c>
      <c r="B50" s="5"/>
      <c r="C50" s="5"/>
      <c r="D50" s="5"/>
      <c r="E50" s="101"/>
      <c r="F50" s="135"/>
      <c r="G50" s="104">
        <f>SUM(B50:F50)</f>
        <v>0</v>
      </c>
    </row>
    <row r="51" spans="1:7" ht="21" customHeight="1" x14ac:dyDescent="0.25">
      <c r="A51" s="30" t="s">
        <v>31</v>
      </c>
      <c r="B51" s="27">
        <f>B48+B49+B50</f>
        <v>0</v>
      </c>
      <c r="C51" s="27">
        <f>C48+C49+C50</f>
        <v>0</v>
      </c>
      <c r="D51" s="27">
        <f>D48+D49+D50</f>
        <v>0</v>
      </c>
      <c r="E51" s="100">
        <f>E48+E49+E50</f>
        <v>0</v>
      </c>
      <c r="F51" s="100">
        <f>F48+F49+F50</f>
        <v>0</v>
      </c>
      <c r="G51" s="105">
        <f>SUM(B51:F51)</f>
        <v>0</v>
      </c>
    </row>
    <row r="52" spans="1:7" ht="30" customHeight="1" x14ac:dyDescent="0.25">
      <c r="A52" s="28"/>
      <c r="B52" s="23"/>
      <c r="C52" s="23"/>
      <c r="D52" s="23"/>
      <c r="E52" s="23"/>
      <c r="F52" s="23"/>
      <c r="G52" s="23"/>
    </row>
    <row r="53" spans="1:7" x14ac:dyDescent="0.25">
      <c r="A53" s="21" t="s">
        <v>43</v>
      </c>
      <c r="B53" s="57" t="s">
        <v>44</v>
      </c>
      <c r="C53" s="55"/>
      <c r="D53" s="55"/>
      <c r="E53" s="55"/>
      <c r="F53" s="55"/>
      <c r="G53" s="56"/>
    </row>
    <row r="54" spans="1:7" x14ac:dyDescent="0.25">
      <c r="A54" s="29" t="s">
        <v>24</v>
      </c>
      <c r="B54" s="16" t="str">
        <f>$B$6</f>
        <v>2025/26</v>
      </c>
      <c r="C54" s="16" t="str">
        <f>$C$6</f>
        <v>2026/27</v>
      </c>
      <c r="D54" s="16" t="str">
        <f>$D$6</f>
        <v>2027/28</v>
      </c>
      <c r="E54" s="98" t="str">
        <f>$E$6</f>
        <v>2028/29</v>
      </c>
      <c r="F54" s="134" t="str">
        <f>$F$6</f>
        <v>2029/30</v>
      </c>
      <c r="G54" s="102" t="s">
        <v>14</v>
      </c>
    </row>
    <row r="55" spans="1:7" x14ac:dyDescent="0.25">
      <c r="A55" s="22" t="s">
        <v>15</v>
      </c>
      <c r="B55" s="3"/>
      <c r="C55" s="3"/>
      <c r="D55" s="3"/>
      <c r="E55" s="97"/>
      <c r="F55" s="133"/>
      <c r="G55" s="103">
        <f>SUM(B55:F55)</f>
        <v>0</v>
      </c>
    </row>
    <row r="56" spans="1:7" x14ac:dyDescent="0.25">
      <c r="A56" s="24" t="s">
        <v>27</v>
      </c>
      <c r="B56" s="3"/>
      <c r="C56" s="3"/>
      <c r="D56" s="3"/>
      <c r="E56" s="97"/>
      <c r="F56" s="133"/>
      <c r="G56" s="103">
        <f>SUM(B56:F56)</f>
        <v>0</v>
      </c>
    </row>
    <row r="57" spans="1:7" ht="14.45" customHeight="1" thickBot="1" x14ac:dyDescent="0.3">
      <c r="A57" s="25" t="s">
        <v>29</v>
      </c>
      <c r="B57" s="5"/>
      <c r="C57" s="5"/>
      <c r="D57" s="5"/>
      <c r="E57" s="101"/>
      <c r="F57" s="135"/>
      <c r="G57" s="104">
        <f>SUM(B57:F57)</f>
        <v>0</v>
      </c>
    </row>
    <row r="58" spans="1:7" ht="21" customHeight="1" x14ac:dyDescent="0.25">
      <c r="A58" s="30" t="s">
        <v>31</v>
      </c>
      <c r="B58" s="27">
        <f>B55+B56+B57</f>
        <v>0</v>
      </c>
      <c r="C58" s="27">
        <f>C55+C56+C57</f>
        <v>0</v>
      </c>
      <c r="D58" s="27">
        <f>D55+D56+D57</f>
        <v>0</v>
      </c>
      <c r="E58" s="100">
        <f>E55+E56+E57</f>
        <v>0</v>
      </c>
      <c r="F58" s="100">
        <f>F55+F56+F57</f>
        <v>0</v>
      </c>
      <c r="G58" s="105">
        <f>SUM(B58:F58)</f>
        <v>0</v>
      </c>
    </row>
    <row r="59" spans="1:7" ht="30" customHeight="1" x14ac:dyDescent="0.25">
      <c r="A59" s="28"/>
      <c r="B59" s="23"/>
      <c r="C59" s="23"/>
      <c r="D59" s="23"/>
      <c r="E59" s="23"/>
      <c r="F59" s="23"/>
      <c r="G59" s="23"/>
    </row>
    <row r="60" spans="1:7" x14ac:dyDescent="0.25">
      <c r="A60" s="21" t="s">
        <v>45</v>
      </c>
      <c r="B60" s="57" t="s">
        <v>46</v>
      </c>
      <c r="C60" s="55"/>
      <c r="D60" s="55"/>
      <c r="E60" s="55"/>
      <c r="F60" s="55"/>
      <c r="G60" s="56"/>
    </row>
    <row r="61" spans="1:7" x14ac:dyDescent="0.25">
      <c r="A61" s="29" t="s">
        <v>24</v>
      </c>
      <c r="B61" s="16" t="str">
        <f>$B$6</f>
        <v>2025/26</v>
      </c>
      <c r="C61" s="16" t="str">
        <f>$C$6</f>
        <v>2026/27</v>
      </c>
      <c r="D61" s="16" t="str">
        <f>$D$6</f>
        <v>2027/28</v>
      </c>
      <c r="E61" s="98" t="str">
        <f>$E$6</f>
        <v>2028/29</v>
      </c>
      <c r="F61" s="134" t="str">
        <f>$F$6</f>
        <v>2029/30</v>
      </c>
      <c r="G61" s="102" t="s">
        <v>14</v>
      </c>
    </row>
    <row r="62" spans="1:7" x14ac:dyDescent="0.25">
      <c r="A62" s="22" t="s">
        <v>15</v>
      </c>
      <c r="B62" s="3"/>
      <c r="C62" s="3"/>
      <c r="D62" s="3"/>
      <c r="E62" s="97"/>
      <c r="F62" s="133"/>
      <c r="G62" s="103">
        <f>SUM(B62:F62)</f>
        <v>0</v>
      </c>
    </row>
    <row r="63" spans="1:7" x14ac:dyDescent="0.25">
      <c r="A63" s="24" t="s">
        <v>27</v>
      </c>
      <c r="B63" s="3"/>
      <c r="C63" s="3"/>
      <c r="D63" s="3"/>
      <c r="E63" s="97"/>
      <c r="F63" s="133"/>
      <c r="G63" s="103">
        <f>SUM(B63:F63)</f>
        <v>0</v>
      </c>
    </row>
    <row r="64" spans="1:7" ht="14.45" customHeight="1" thickBot="1" x14ac:dyDescent="0.3">
      <c r="A64" s="25" t="s">
        <v>29</v>
      </c>
      <c r="B64" s="5"/>
      <c r="C64" s="5"/>
      <c r="D64" s="5"/>
      <c r="E64" s="101"/>
      <c r="F64" s="135"/>
      <c r="G64" s="104">
        <f>SUM(B64:F64)</f>
        <v>0</v>
      </c>
    </row>
    <row r="65" spans="1:7" ht="21" customHeight="1" x14ac:dyDescent="0.25">
      <c r="A65" s="30" t="s">
        <v>31</v>
      </c>
      <c r="B65" s="27">
        <f>B62+B63+B64</f>
        <v>0</v>
      </c>
      <c r="C65" s="27">
        <f>C62+C63+C64</f>
        <v>0</v>
      </c>
      <c r="D65" s="27">
        <f>D62+D63+D64</f>
        <v>0</v>
      </c>
      <c r="E65" s="100">
        <f>E62+E63+E64</f>
        <v>0</v>
      </c>
      <c r="F65" s="100">
        <f>F62+F63+F64</f>
        <v>0</v>
      </c>
      <c r="G65" s="105">
        <f>SUM(B65:F65)</f>
        <v>0</v>
      </c>
    </row>
    <row r="66" spans="1:7" ht="30" customHeight="1" x14ac:dyDescent="0.25">
      <c r="A66" s="28"/>
      <c r="B66" s="23"/>
      <c r="C66" s="23"/>
      <c r="D66" s="23"/>
      <c r="E66" s="23"/>
      <c r="F66" s="23"/>
      <c r="G66" s="23"/>
    </row>
    <row r="67" spans="1:7" x14ac:dyDescent="0.25">
      <c r="A67" s="21" t="s">
        <v>47</v>
      </c>
      <c r="B67" s="57" t="s">
        <v>48</v>
      </c>
      <c r="C67" s="55"/>
      <c r="D67" s="55"/>
      <c r="E67" s="55"/>
      <c r="F67" s="55"/>
      <c r="G67" s="56"/>
    </row>
    <row r="68" spans="1:7" x14ac:dyDescent="0.25">
      <c r="A68" s="29" t="s">
        <v>24</v>
      </c>
      <c r="B68" s="16" t="str">
        <f>$B$6</f>
        <v>2025/26</v>
      </c>
      <c r="C68" s="16" t="str">
        <f>$C$6</f>
        <v>2026/27</v>
      </c>
      <c r="D68" s="16" t="str">
        <f>$D$6</f>
        <v>2027/28</v>
      </c>
      <c r="E68" s="98" t="str">
        <f>$E$6</f>
        <v>2028/29</v>
      </c>
      <c r="F68" s="134" t="str">
        <f>$F$6</f>
        <v>2029/30</v>
      </c>
      <c r="G68" s="102" t="s">
        <v>14</v>
      </c>
    </row>
    <row r="69" spans="1:7" x14ac:dyDescent="0.25">
      <c r="A69" s="22" t="s">
        <v>15</v>
      </c>
      <c r="B69" s="3"/>
      <c r="C69" s="3"/>
      <c r="D69" s="3"/>
      <c r="E69" s="97"/>
      <c r="F69" s="133"/>
      <c r="G69" s="103">
        <f>SUM(B69:F69)</f>
        <v>0</v>
      </c>
    </row>
    <row r="70" spans="1:7" x14ac:dyDescent="0.25">
      <c r="A70" s="24" t="s">
        <v>27</v>
      </c>
      <c r="B70" s="3"/>
      <c r="C70" s="3"/>
      <c r="D70" s="3"/>
      <c r="E70" s="97"/>
      <c r="F70" s="133"/>
      <c r="G70" s="103">
        <f>SUM(B70:F70)</f>
        <v>0</v>
      </c>
    </row>
    <row r="71" spans="1:7" ht="14.45" customHeight="1" thickBot="1" x14ac:dyDescent="0.3">
      <c r="A71" s="25" t="s">
        <v>29</v>
      </c>
      <c r="B71" s="5"/>
      <c r="C71" s="5"/>
      <c r="D71" s="5"/>
      <c r="E71" s="101"/>
      <c r="F71" s="135"/>
      <c r="G71" s="104">
        <f>SUM(B71:F71)</f>
        <v>0</v>
      </c>
    </row>
    <row r="72" spans="1:7" ht="21" customHeight="1" x14ac:dyDescent="0.25">
      <c r="A72" s="30" t="s">
        <v>31</v>
      </c>
      <c r="B72" s="27">
        <f>B69+B70+B71</f>
        <v>0</v>
      </c>
      <c r="C72" s="27">
        <f>C69+C70+C71</f>
        <v>0</v>
      </c>
      <c r="D72" s="27">
        <f>D69+D70+D71</f>
        <v>0</v>
      </c>
      <c r="E72" s="100">
        <f>E69+E70+E71</f>
        <v>0</v>
      </c>
      <c r="F72" s="100">
        <f>F69+F70+F71</f>
        <v>0</v>
      </c>
      <c r="G72" s="105">
        <f>SUM(B72:F72)</f>
        <v>0</v>
      </c>
    </row>
    <row r="73" spans="1:7" ht="30" customHeight="1" x14ac:dyDescent="0.25">
      <c r="A73" s="28"/>
      <c r="B73" s="23"/>
      <c r="C73" s="23"/>
      <c r="D73" s="23"/>
      <c r="E73" s="23"/>
      <c r="F73" s="23"/>
      <c r="G73" s="23"/>
    </row>
    <row r="74" spans="1:7" x14ac:dyDescent="0.25">
      <c r="A74" s="21" t="s">
        <v>49</v>
      </c>
      <c r="B74" s="57" t="s">
        <v>50</v>
      </c>
      <c r="C74" s="55"/>
      <c r="D74" s="55"/>
      <c r="E74" s="55"/>
      <c r="F74" s="55"/>
      <c r="G74" s="56"/>
    </row>
    <row r="75" spans="1:7" x14ac:dyDescent="0.25">
      <c r="A75" s="29" t="s">
        <v>24</v>
      </c>
      <c r="B75" s="16" t="str">
        <f>$B$6</f>
        <v>2025/26</v>
      </c>
      <c r="C75" s="16" t="str">
        <f>$C$6</f>
        <v>2026/27</v>
      </c>
      <c r="D75" s="16" t="str">
        <f>$D$6</f>
        <v>2027/28</v>
      </c>
      <c r="E75" s="98" t="str">
        <f>$E$6</f>
        <v>2028/29</v>
      </c>
      <c r="F75" s="134" t="str">
        <f>$F$6</f>
        <v>2029/30</v>
      </c>
      <c r="G75" s="102" t="s">
        <v>14</v>
      </c>
    </row>
    <row r="76" spans="1:7" x14ac:dyDescent="0.25">
      <c r="A76" s="22" t="s">
        <v>15</v>
      </c>
      <c r="B76" s="3"/>
      <c r="C76" s="3"/>
      <c r="D76" s="3"/>
      <c r="E76" s="97"/>
      <c r="F76" s="133"/>
      <c r="G76" s="103">
        <f>SUM(B76:F76)</f>
        <v>0</v>
      </c>
    </row>
    <row r="77" spans="1:7" x14ac:dyDescent="0.25">
      <c r="A77" s="24" t="s">
        <v>27</v>
      </c>
      <c r="B77" s="3"/>
      <c r="C77" s="3"/>
      <c r="D77" s="3"/>
      <c r="E77" s="97"/>
      <c r="F77" s="133"/>
      <c r="G77" s="103">
        <f>SUM(B77:F77)</f>
        <v>0</v>
      </c>
    </row>
    <row r="78" spans="1:7" ht="14.45" customHeight="1" thickBot="1" x14ac:dyDescent="0.3">
      <c r="A78" s="25" t="s">
        <v>29</v>
      </c>
      <c r="B78" s="5"/>
      <c r="C78" s="5"/>
      <c r="D78" s="5"/>
      <c r="E78" s="101"/>
      <c r="F78" s="135"/>
      <c r="G78" s="104">
        <f>SUM(B78:F78)</f>
        <v>0</v>
      </c>
    </row>
    <row r="79" spans="1:7" ht="21" customHeight="1" x14ac:dyDescent="0.25">
      <c r="A79" s="30" t="s">
        <v>31</v>
      </c>
      <c r="B79" s="27">
        <f>B76+B77+B78</f>
        <v>0</v>
      </c>
      <c r="C79" s="27">
        <f>C76+C77+C78</f>
        <v>0</v>
      </c>
      <c r="D79" s="27">
        <f>D76+D77+D78</f>
        <v>0</v>
      </c>
      <c r="E79" s="100">
        <f>E76+E77+E78</f>
        <v>0</v>
      </c>
      <c r="F79" s="100">
        <f>F76+F77+F78</f>
        <v>0</v>
      </c>
      <c r="G79" s="105">
        <f>SUM(B79:F79)</f>
        <v>0</v>
      </c>
    </row>
    <row r="80" spans="1:7" ht="30" customHeight="1" x14ac:dyDescent="0.25">
      <c r="A80" s="28"/>
      <c r="B80" s="23"/>
      <c r="C80" s="23"/>
      <c r="D80" s="23"/>
      <c r="E80" s="23"/>
      <c r="F80" s="23"/>
    </row>
    <row r="81" spans="1:8" ht="21" customHeight="1" x14ac:dyDescent="0.25">
      <c r="A81" s="118" t="s">
        <v>51</v>
      </c>
      <c r="B81" s="119"/>
      <c r="C81" s="119"/>
      <c r="D81" s="119"/>
      <c r="E81" s="119"/>
      <c r="F81" s="119"/>
      <c r="G81" s="120"/>
    </row>
    <row r="82" spans="1:8" x14ac:dyDescent="0.25">
      <c r="A82" s="29" t="s">
        <v>24</v>
      </c>
      <c r="B82" s="16" t="str">
        <f>$B$6</f>
        <v>2025/26</v>
      </c>
      <c r="C82" s="16" t="str">
        <f>$C$6</f>
        <v>2026/27</v>
      </c>
      <c r="D82" s="16" t="str">
        <f>$D$6</f>
        <v>2027/28</v>
      </c>
      <c r="E82" s="98" t="str">
        <f>$E$6</f>
        <v>2028/29</v>
      </c>
      <c r="F82" s="134" t="str">
        <f>$F$6</f>
        <v>2029/30</v>
      </c>
      <c r="G82" s="102" t="s">
        <v>14</v>
      </c>
    </row>
    <row r="83" spans="1:8" x14ac:dyDescent="0.25">
      <c r="A83" s="31" t="s">
        <v>52</v>
      </c>
      <c r="B83" s="32">
        <f>SUMIF($A$10:$A$81,$A83,B$10:B$81)</f>
        <v>0</v>
      </c>
      <c r="C83" s="32">
        <f>SUMIF($A$10:$A$81,$A83,C$10:C$81)</f>
        <v>0</v>
      </c>
      <c r="D83" s="32">
        <f t="shared" ref="B83:E85" si="0">SUMIF($A$10:$A$81,$A83,D$10:D$81)</f>
        <v>0</v>
      </c>
      <c r="E83" s="106">
        <f t="shared" si="0"/>
        <v>0</v>
      </c>
      <c r="F83" s="137">
        <f>SUMIF($A$10:$A$81,$A83,F$10:F$81)</f>
        <v>0</v>
      </c>
      <c r="G83" s="103">
        <f>SUM(B83:F83)</f>
        <v>0</v>
      </c>
    </row>
    <row r="84" spans="1:8" x14ac:dyDescent="0.25">
      <c r="A84" s="24" t="s">
        <v>27</v>
      </c>
      <c r="B84" s="32">
        <f t="shared" si="0"/>
        <v>0</v>
      </c>
      <c r="C84" s="32">
        <f>SUMIF($A$10:$A$81,$A84,C$10:C$81)</f>
        <v>0</v>
      </c>
      <c r="D84" s="32">
        <f t="shared" si="0"/>
        <v>0</v>
      </c>
      <c r="E84" s="106">
        <f t="shared" si="0"/>
        <v>0</v>
      </c>
      <c r="F84" s="137">
        <f>SUMIF($A$10:$A$81,$A84,F$10:F$81)</f>
        <v>0</v>
      </c>
      <c r="G84" s="103">
        <f>SUM(B84:F84)</f>
        <v>0</v>
      </c>
    </row>
    <row r="85" spans="1:8" ht="14.45" customHeight="1" thickBot="1" x14ac:dyDescent="0.3">
      <c r="A85" s="49" t="s">
        <v>29</v>
      </c>
      <c r="B85" s="33">
        <f t="shared" si="0"/>
        <v>0</v>
      </c>
      <c r="C85" s="33">
        <f t="shared" si="0"/>
        <v>0</v>
      </c>
      <c r="D85" s="33">
        <f t="shared" si="0"/>
        <v>0</v>
      </c>
      <c r="E85" s="107">
        <f t="shared" si="0"/>
        <v>0</v>
      </c>
      <c r="F85" s="138">
        <f>SUMIF($A$10:$A$81,$A85,F$10:F$81)</f>
        <v>0</v>
      </c>
      <c r="G85" s="126">
        <f>SUM(B85:F85)</f>
        <v>0</v>
      </c>
    </row>
    <row r="86" spans="1:8" ht="30" customHeight="1" x14ac:dyDescent="0.25">
      <c r="A86" s="26" t="s">
        <v>53</v>
      </c>
      <c r="B86" s="27">
        <f>B83+B84+B85</f>
        <v>0</v>
      </c>
      <c r="C86" s="27">
        <f>C83+C84+C85</f>
        <v>0</v>
      </c>
      <c r="D86" s="27">
        <f>D83+D84+D85</f>
        <v>0</v>
      </c>
      <c r="E86" s="108">
        <f>E83+E84+E85</f>
        <v>0</v>
      </c>
      <c r="F86" s="108">
        <f>F83+F84+F85</f>
        <v>0</v>
      </c>
      <c r="G86" s="125">
        <f>SUM(B86:F86)</f>
        <v>0</v>
      </c>
      <c r="H86" s="82" t="str">
        <f>IF(G7=0,"",IF(G86&lt;G7," Partner contributions are less than the grant request",""))</f>
        <v/>
      </c>
    </row>
    <row r="87" spans="1:8" ht="30" customHeight="1" x14ac:dyDescent="0.25">
      <c r="A87" s="28"/>
      <c r="B87" s="23"/>
      <c r="C87" s="23"/>
      <c r="D87" s="23"/>
      <c r="E87" s="23"/>
      <c r="F87" s="23"/>
      <c r="G87" s="23"/>
    </row>
    <row r="88" spans="1:8" x14ac:dyDescent="0.25">
      <c r="A88" s="34" t="s">
        <v>54</v>
      </c>
      <c r="B88" s="10">
        <f>B7</f>
        <v>0</v>
      </c>
      <c r="C88" s="10">
        <f>C7</f>
        <v>0</v>
      </c>
      <c r="D88" s="10">
        <f>D7</f>
        <v>0</v>
      </c>
      <c r="E88" s="10">
        <f>E7</f>
        <v>0</v>
      </c>
      <c r="F88" s="10">
        <f>F7</f>
        <v>0</v>
      </c>
      <c r="G88" s="127">
        <f>SUM(B88:E88)</f>
        <v>0</v>
      </c>
    </row>
    <row r="89" spans="1:8" x14ac:dyDescent="0.25">
      <c r="A89" s="35" t="s">
        <v>55</v>
      </c>
      <c r="B89" s="36">
        <f>B83+B84</f>
        <v>0</v>
      </c>
      <c r="C89" s="36">
        <f>C83+C84</f>
        <v>0</v>
      </c>
      <c r="D89" s="36">
        <f t="shared" ref="D89:F89" si="1">D83+D84</f>
        <v>0</v>
      </c>
      <c r="E89" s="36">
        <f t="shared" si="1"/>
        <v>0</v>
      </c>
      <c r="F89" s="36">
        <f t="shared" si="1"/>
        <v>0</v>
      </c>
      <c r="G89" s="128">
        <f>G83+G84</f>
        <v>0</v>
      </c>
    </row>
    <row r="90" spans="1:8" x14ac:dyDescent="0.25">
      <c r="A90" s="34" t="s">
        <v>56</v>
      </c>
      <c r="B90" s="37">
        <f t="shared" ref="B90:G90" si="2">B88+B89</f>
        <v>0</v>
      </c>
      <c r="C90" s="37">
        <f t="shared" si="2"/>
        <v>0</v>
      </c>
      <c r="D90" s="37">
        <f t="shared" si="2"/>
        <v>0</v>
      </c>
      <c r="E90" s="37">
        <f t="shared" si="2"/>
        <v>0</v>
      </c>
      <c r="F90" s="37">
        <f t="shared" si="2"/>
        <v>0</v>
      </c>
      <c r="G90" s="129">
        <f t="shared" si="2"/>
        <v>0</v>
      </c>
    </row>
    <row r="91" spans="1:8" ht="28.5" customHeight="1" x14ac:dyDescent="0.25">
      <c r="A91" s="34"/>
      <c r="B91" s="37"/>
      <c r="C91" s="37"/>
      <c r="D91" s="37"/>
      <c r="E91" s="37"/>
      <c r="F91" s="37"/>
      <c r="G91" s="129"/>
    </row>
    <row r="92" spans="1:8" x14ac:dyDescent="0.25">
      <c r="A92" s="39" t="s">
        <v>57</v>
      </c>
      <c r="B92" s="37">
        <f t="shared" ref="B92:G92" si="3">B85</f>
        <v>0</v>
      </c>
      <c r="C92" s="37">
        <f t="shared" si="3"/>
        <v>0</v>
      </c>
      <c r="D92" s="37">
        <f t="shared" si="3"/>
        <v>0</v>
      </c>
      <c r="E92" s="37">
        <f t="shared" si="3"/>
        <v>0</v>
      </c>
      <c r="F92" s="37">
        <f t="shared" si="3"/>
        <v>0</v>
      </c>
      <c r="G92" s="129">
        <f t="shared" si="3"/>
        <v>0</v>
      </c>
    </row>
    <row r="93" spans="1:8" ht="22.5" customHeight="1" x14ac:dyDescent="0.25">
      <c r="A93" s="39"/>
      <c r="B93" s="37"/>
      <c r="C93" s="37"/>
      <c r="D93" s="37"/>
      <c r="E93" s="37"/>
      <c r="F93" s="37"/>
      <c r="G93" s="37"/>
    </row>
    <row r="94" spans="1:8" x14ac:dyDescent="0.25">
      <c r="A94" s="39" t="s">
        <v>58</v>
      </c>
      <c r="B94" s="37"/>
      <c r="C94" s="37"/>
      <c r="D94" s="37"/>
      <c r="E94" s="37"/>
      <c r="G94" s="37">
        <f>G90+G92</f>
        <v>0</v>
      </c>
    </row>
    <row r="95" spans="1:8" ht="45" customHeight="1" x14ac:dyDescent="0.25"/>
    <row r="96" spans="1:8" ht="30" customHeight="1" x14ac:dyDescent="0.25">
      <c r="A96" s="121" t="s">
        <v>59</v>
      </c>
      <c r="B96" s="122"/>
      <c r="C96" s="122"/>
      <c r="D96" s="122"/>
      <c r="E96" s="122"/>
      <c r="F96" s="122"/>
      <c r="G96" s="123"/>
    </row>
    <row r="97" spans="1:9" x14ac:dyDescent="0.25">
      <c r="A97" s="79" t="s">
        <v>60</v>
      </c>
      <c r="B97" s="58" t="str">
        <f>$B$6</f>
        <v>2025/26</v>
      </c>
      <c r="C97" s="58" t="str">
        <f>$C$6</f>
        <v>2026/27</v>
      </c>
      <c r="D97" s="58" t="str">
        <f>$D$6</f>
        <v>2027/28</v>
      </c>
      <c r="E97" s="109" t="str">
        <f>$E$6</f>
        <v>2028/29</v>
      </c>
      <c r="F97" s="109" t="str">
        <f>$F$6</f>
        <v>2029/30</v>
      </c>
      <c r="G97" s="113" t="s">
        <v>14</v>
      </c>
    </row>
    <row r="98" spans="1:9" x14ac:dyDescent="0.25">
      <c r="A98" s="89" t="s">
        <v>61</v>
      </c>
      <c r="B98" s="83"/>
      <c r="C98" s="83"/>
      <c r="D98" s="83"/>
      <c r="E98" s="110"/>
      <c r="F98" s="139"/>
      <c r="G98" s="130">
        <f t="shared" ref="G98:G108" si="4">SUM(B98:F98)</f>
        <v>0</v>
      </c>
      <c r="H98" s="85" t="str">
        <f>IF(G98=0,"",G98/G108)</f>
        <v/>
      </c>
      <c r="I98" s="84" t="str">
        <f>IF(H98="","",IF(H98&gt;0.01,"WARNING: Audit costs cannot be more than 1% of total eligible expenditure",""))</f>
        <v/>
      </c>
    </row>
    <row r="99" spans="1:9" x14ac:dyDescent="0.25">
      <c r="A99" s="89" t="s">
        <v>62</v>
      </c>
      <c r="B99" s="83"/>
      <c r="C99" s="83"/>
      <c r="D99" s="83"/>
      <c r="E99" s="111"/>
      <c r="F99" s="140"/>
      <c r="G99" s="130">
        <f t="shared" si="4"/>
        <v>0</v>
      </c>
    </row>
    <row r="100" spans="1:9" x14ac:dyDescent="0.25">
      <c r="A100" s="89" t="s">
        <v>63</v>
      </c>
      <c r="B100" s="83"/>
      <c r="C100" s="83"/>
      <c r="D100" s="83"/>
      <c r="E100" s="111"/>
      <c r="F100" s="140"/>
      <c r="G100" s="130">
        <f t="shared" si="4"/>
        <v>0</v>
      </c>
    </row>
    <row r="101" spans="1:9" x14ac:dyDescent="0.25">
      <c r="A101" s="89" t="s">
        <v>64</v>
      </c>
      <c r="B101" s="83"/>
      <c r="C101" s="83"/>
      <c r="D101" s="83"/>
      <c r="E101" s="111"/>
      <c r="F101" s="140"/>
      <c r="G101" s="130">
        <f t="shared" si="4"/>
        <v>0</v>
      </c>
    </row>
    <row r="102" spans="1:9" x14ac:dyDescent="0.25">
      <c r="A102" s="89" t="s">
        <v>65</v>
      </c>
      <c r="B102" s="83"/>
      <c r="C102" s="83"/>
      <c r="D102" s="83"/>
      <c r="E102" s="111"/>
      <c r="F102" s="140"/>
      <c r="G102" s="130">
        <f t="shared" si="4"/>
        <v>0</v>
      </c>
    </row>
    <row r="103" spans="1:9" x14ac:dyDescent="0.25">
      <c r="A103" s="89" t="s">
        <v>66</v>
      </c>
      <c r="B103" s="83"/>
      <c r="C103" s="83"/>
      <c r="D103" s="83"/>
      <c r="E103" s="111"/>
      <c r="F103" s="140"/>
      <c r="G103" s="130">
        <f t="shared" si="4"/>
        <v>0</v>
      </c>
    </row>
    <row r="104" spans="1:9" x14ac:dyDescent="0.25">
      <c r="A104" s="89" t="s">
        <v>67</v>
      </c>
      <c r="B104" s="83"/>
      <c r="C104" s="83"/>
      <c r="D104" s="83"/>
      <c r="E104" s="111"/>
      <c r="F104" s="140"/>
      <c r="G104" s="130">
        <f t="shared" si="4"/>
        <v>0</v>
      </c>
    </row>
    <row r="105" spans="1:9" x14ac:dyDescent="0.25">
      <c r="A105" s="89" t="s">
        <v>68</v>
      </c>
      <c r="B105" s="83"/>
      <c r="C105" s="83"/>
      <c r="D105" s="83"/>
      <c r="E105" s="110"/>
      <c r="F105" s="139"/>
      <c r="G105" s="130">
        <f t="shared" si="4"/>
        <v>0</v>
      </c>
      <c r="H105" s="85" t="str">
        <f>IF(G105=0,"",G105/G108)</f>
        <v/>
      </c>
      <c r="I105" s="84" t="str">
        <f>IF(H105="","",IF(H105&gt;0.1,"CAUTION: Overseas expenditure is generally limited to a maximum of 10% of total eligible expenditure",""))</f>
        <v/>
      </c>
    </row>
    <row r="106" spans="1:9" x14ac:dyDescent="0.25">
      <c r="A106" s="89" t="s">
        <v>69</v>
      </c>
      <c r="B106" s="115"/>
      <c r="C106" s="115"/>
      <c r="D106" s="115"/>
      <c r="E106" s="110"/>
      <c r="F106" s="139"/>
      <c r="G106" s="130">
        <f t="shared" si="4"/>
        <v>0</v>
      </c>
      <c r="H106" s="85" t="str">
        <f>IF(G106=0,"",G106/G108)</f>
        <v/>
      </c>
      <c r="I106" s="84" t="str">
        <f>IF(H106="","",IF(H106&gt;0.1,"CAUTION: Travel expenditure is generally limited to a maximum of 10% of total eligible expenditure",""))</f>
        <v/>
      </c>
    </row>
    <row r="107" spans="1:9" ht="15.75" thickBot="1" x14ac:dyDescent="0.3">
      <c r="A107" s="114" t="s">
        <v>70</v>
      </c>
      <c r="B107" s="124">
        <f>B92</f>
        <v>0</v>
      </c>
      <c r="C107" s="124">
        <f>C92</f>
        <v>0</v>
      </c>
      <c r="D107" s="124">
        <f t="shared" ref="D107:F107" si="5">D92</f>
        <v>0</v>
      </c>
      <c r="E107" s="141">
        <f t="shared" si="5"/>
        <v>0</v>
      </c>
      <c r="F107" s="141">
        <f t="shared" si="5"/>
        <v>0</v>
      </c>
      <c r="G107" s="117">
        <f t="shared" si="4"/>
        <v>0</v>
      </c>
    </row>
    <row r="108" spans="1:9" ht="21" customHeight="1" thickBot="1" x14ac:dyDescent="0.3">
      <c r="A108" s="59" t="s">
        <v>71</v>
      </c>
      <c r="B108" s="60">
        <f>SUM(B98:B106)</f>
        <v>0</v>
      </c>
      <c r="C108" s="60">
        <f t="shared" ref="C108:F108" si="6">SUM(C98:C106)</f>
        <v>0</v>
      </c>
      <c r="D108" s="60">
        <f t="shared" si="6"/>
        <v>0</v>
      </c>
      <c r="E108" s="112">
        <f t="shared" si="6"/>
        <v>0</v>
      </c>
      <c r="F108" s="112">
        <f t="shared" si="6"/>
        <v>0</v>
      </c>
      <c r="G108" s="131">
        <f t="shared" si="4"/>
        <v>0</v>
      </c>
    </row>
    <row r="109" spans="1:9" ht="15" customHeight="1" x14ac:dyDescent="0.25">
      <c r="B109" s="76">
        <f t="shared" ref="B109:F109" si="7">B90-B108</f>
        <v>0</v>
      </c>
      <c r="C109" s="76">
        <f t="shared" si="7"/>
        <v>0</v>
      </c>
      <c r="D109" s="76">
        <f t="shared" si="7"/>
        <v>0</v>
      </c>
      <c r="E109" s="76">
        <f t="shared" si="7"/>
        <v>0</v>
      </c>
      <c r="F109" s="76">
        <f t="shared" si="7"/>
        <v>0</v>
      </c>
      <c r="G109" s="76">
        <f>G90-G108</f>
        <v>0</v>
      </c>
    </row>
    <row r="110" spans="1:9" x14ac:dyDescent="0.25">
      <c r="B110" s="47" t="str">
        <f>IF(B108&gt;B90,"OVER",IF(B108=B90,"EQUAL","UNDER"))</f>
        <v>EQUAL</v>
      </c>
      <c r="C110" s="47" t="str">
        <f>IF(C108&gt;C90,"OVER",IF(C108=C90,"EQUAL","UNDER"))</f>
        <v>EQUAL</v>
      </c>
      <c r="D110" s="47" t="str">
        <f>IF(D108&gt;D90,"OVER",IF(D108=D90,"EQUAL","UNDER"))</f>
        <v>EQUAL</v>
      </c>
      <c r="E110" s="47" t="str">
        <f>IF(E108&gt;E90,"OVER",IF(E108=E90,"EQUAL","UNDER"))</f>
        <v>EQUAL</v>
      </c>
      <c r="F110" s="47" t="str">
        <f>IF(F108&gt;F90,"OVER",IF(F108=F90,"EQUAL","UNDER"))</f>
        <v>EQUAL</v>
      </c>
      <c r="G110" s="47"/>
      <c r="H110" s="69"/>
    </row>
    <row r="111" spans="1:9" ht="24" customHeight="1" x14ac:dyDescent="0.25">
      <c r="B111" s="77" t="str">
        <f>IF(B108&gt;B90,"INSUFFICIENT FUNDS","OK")</f>
        <v>OK</v>
      </c>
      <c r="C111" s="77" t="str">
        <f>IF((B108+C108)&gt;(B90+C90),"INSUFFICIENT FUNDS","OK")</f>
        <v>OK</v>
      </c>
      <c r="D111" s="77" t="str">
        <f>IF((B108+C108+D108)&gt;(B90+C90+D90),"INSUFFICIENT FUNDS","OK")</f>
        <v>OK</v>
      </c>
      <c r="E111" s="77" t="str">
        <f>IF((B108+C108+D108+E108)&gt;(B90+C90+D90+E90),"INSUFFICIENT FUNDS","OK")</f>
        <v>OK</v>
      </c>
      <c r="F111" s="77" t="str">
        <f>IF((B108+C108+D108+E108+F108)&gt;(B90+C90+D90+E90+F90),"INSUFFICIENT FUNDS","OK")</f>
        <v>OK</v>
      </c>
      <c r="G111" s="78" t="b">
        <f>G90=G108</f>
        <v>1</v>
      </c>
    </row>
    <row r="113" spans="1:7" ht="81" customHeight="1" x14ac:dyDescent="0.25">
      <c r="A113" s="148" t="s">
        <v>72</v>
      </c>
      <c r="B113" s="149"/>
      <c r="C113" s="149"/>
      <c r="D113" s="149"/>
      <c r="E113" s="149"/>
      <c r="F113" s="149"/>
      <c r="G113" s="150"/>
    </row>
    <row r="114" spans="1:7" ht="30" customHeight="1" x14ac:dyDescent="0.25"/>
    <row r="115" spans="1:7" ht="15.95" customHeight="1" x14ac:dyDescent="0.25">
      <c r="A115" s="86" t="s">
        <v>73</v>
      </c>
      <c r="B115" s="142" t="s">
        <v>74</v>
      </c>
      <c r="C115" s="142"/>
      <c r="D115" s="142"/>
      <c r="E115" s="142"/>
      <c r="F115" s="142"/>
      <c r="G115" s="142"/>
    </row>
    <row r="116" spans="1:7" ht="42.95" customHeight="1" x14ac:dyDescent="0.25">
      <c r="A116" s="86" t="s">
        <v>75</v>
      </c>
      <c r="B116" s="142" t="s">
        <v>76</v>
      </c>
      <c r="C116" s="143"/>
      <c r="D116" s="143"/>
      <c r="E116" s="143"/>
      <c r="F116" s="143"/>
      <c r="G116" s="143"/>
    </row>
    <row r="117" spans="1:7" ht="30" customHeight="1" x14ac:dyDescent="0.25">
      <c r="A117" s="86" t="s">
        <v>77</v>
      </c>
      <c r="B117" s="142" t="s">
        <v>78</v>
      </c>
      <c r="C117" s="143"/>
      <c r="D117" s="143"/>
      <c r="E117" s="143"/>
      <c r="F117" s="143"/>
      <c r="G117" s="143"/>
    </row>
    <row r="118" spans="1:7" ht="15.95" customHeight="1" x14ac:dyDescent="0.25">
      <c r="A118" s="86" t="s">
        <v>79</v>
      </c>
      <c r="B118" s="142" t="s">
        <v>80</v>
      </c>
      <c r="C118" s="143"/>
      <c r="D118" s="143"/>
      <c r="E118" s="143"/>
      <c r="F118" s="143"/>
      <c r="G118" s="143"/>
    </row>
    <row r="119" spans="1:7" ht="15.95" customHeight="1" x14ac:dyDescent="0.25">
      <c r="A119" s="86" t="s">
        <v>81</v>
      </c>
      <c r="B119" s="142" t="s">
        <v>82</v>
      </c>
      <c r="C119" s="143"/>
      <c r="D119" s="143"/>
      <c r="E119" s="143"/>
      <c r="F119" s="143"/>
      <c r="G119" s="143"/>
    </row>
    <row r="120" spans="1:7" ht="17.45" customHeight="1" x14ac:dyDescent="0.25">
      <c r="A120" s="86" t="s">
        <v>83</v>
      </c>
      <c r="B120" s="142" t="s">
        <v>84</v>
      </c>
      <c r="C120" s="143"/>
      <c r="D120" s="143"/>
      <c r="E120" s="143"/>
      <c r="F120" s="143"/>
      <c r="G120" s="143"/>
    </row>
    <row r="121" spans="1:7" ht="80.45" customHeight="1" x14ac:dyDescent="0.25">
      <c r="A121" s="86" t="s">
        <v>85</v>
      </c>
      <c r="B121" s="142" t="s">
        <v>86</v>
      </c>
      <c r="C121" s="143"/>
      <c r="D121" s="143"/>
      <c r="E121" s="143"/>
      <c r="F121" s="143"/>
      <c r="G121" s="143"/>
    </row>
    <row r="122" spans="1:7" ht="27.95" customHeight="1" x14ac:dyDescent="0.25">
      <c r="A122" s="86" t="s">
        <v>87</v>
      </c>
      <c r="B122" s="142" t="s">
        <v>88</v>
      </c>
      <c r="C122" s="143"/>
      <c r="D122" s="143"/>
      <c r="E122" s="143"/>
      <c r="F122" s="143"/>
      <c r="G122" s="143"/>
    </row>
    <row r="123" spans="1:7" ht="27" customHeight="1" x14ac:dyDescent="0.25">
      <c r="A123" s="86" t="s">
        <v>89</v>
      </c>
      <c r="B123" s="142" t="s">
        <v>90</v>
      </c>
      <c r="C123" s="143"/>
      <c r="D123" s="143"/>
      <c r="E123" s="143"/>
      <c r="F123" s="143"/>
      <c r="G123" s="143"/>
    </row>
    <row r="124" spans="1:7" ht="43.5" customHeight="1" x14ac:dyDescent="0.25">
      <c r="A124" s="86" t="s">
        <v>91</v>
      </c>
      <c r="B124" s="142" t="s">
        <v>92</v>
      </c>
      <c r="C124" s="143"/>
      <c r="D124" s="143"/>
      <c r="E124" s="143"/>
      <c r="F124" s="143"/>
      <c r="G124" s="143"/>
    </row>
    <row r="134" spans="1:6" x14ac:dyDescent="0.25">
      <c r="B134" s="2"/>
      <c r="C134" s="2"/>
      <c r="D134" s="2"/>
      <c r="E134" s="2"/>
      <c r="F134" s="2"/>
    </row>
    <row r="135" spans="1:6" x14ac:dyDescent="0.25">
      <c r="A135" s="144"/>
      <c r="B135" s="144"/>
      <c r="C135" s="144"/>
      <c r="D135" s="144"/>
      <c r="E135" s="144"/>
      <c r="F135" s="144"/>
    </row>
    <row r="137" spans="1:6" x14ac:dyDescent="0.25">
      <c r="A137" s="88"/>
    </row>
    <row r="138" spans="1:6" ht="15" customHeight="1" x14ac:dyDescent="0.25"/>
  </sheetData>
  <sheetProtection insertRows="0" deleteRows="0"/>
  <mergeCells count="14">
    <mergeCell ref="B115:G115"/>
    <mergeCell ref="B116:G116"/>
    <mergeCell ref="B117:G117"/>
    <mergeCell ref="I8:M9"/>
    <mergeCell ref="B5:G5"/>
    <mergeCell ref="A113:G113"/>
    <mergeCell ref="B118:G118"/>
    <mergeCell ref="B124:G124"/>
    <mergeCell ref="A135:F135"/>
    <mergeCell ref="B119:G119"/>
    <mergeCell ref="B120:G120"/>
    <mergeCell ref="B121:G121"/>
    <mergeCell ref="B122:G122"/>
    <mergeCell ref="B123:G123"/>
  </mergeCells>
  <conditionalFormatting sqref="B111:F111">
    <cfRule type="cellIs" dxfId="5" priority="7" operator="equal">
      <formula>"OK"</formula>
    </cfRule>
    <cfRule type="cellIs" dxfId="4" priority="9" operator="equal">
      <formula>"INSUFFICIENT FUNDS"</formula>
    </cfRule>
  </conditionalFormatting>
  <conditionalFormatting sqref="G111">
    <cfRule type="cellIs" dxfId="3" priority="8" operator="equal">
      <formula>TRUE</formula>
    </cfRule>
    <cfRule type="cellIs" dxfId="2" priority="10" operator="equal">
      <formula>FALSE</formula>
    </cfRule>
  </conditionalFormatting>
  <conditionalFormatting sqref="H98">
    <cfRule type="cellIs" dxfId="1" priority="2" operator="greaterThanOrEqual">
      <formula>0.01</formula>
    </cfRule>
  </conditionalFormatting>
  <conditionalFormatting sqref="H105:H106">
    <cfRule type="cellIs" dxfId="0" priority="1" operator="greaterThanOrEqual">
      <formula>0.1</formula>
    </cfRule>
  </conditionalFormatting>
  <dataValidations count="5">
    <dataValidation type="decimal" allowBlank="1" showInputMessage="1" showErrorMessage="1" error="On-cost percent cannot be more than 30%" sqref="L19:L22 M24 L12:L15 Q19:Q22 R24 Q12:Q15 W19:W22 X24 W12:W15 AC19:AC22 AD24 AC12:AC15 L26:L29 L33:L36 L40:L43" xr:uid="{00000000-0002-0000-0000-000000000000}">
      <formula1>0</formula1>
      <formula2>0.3</formula2>
    </dataValidation>
    <dataValidation type="whole" allowBlank="1" showInputMessage="1" showErrorMessage="1" error="salary value cannot be more than $150,000" sqref="AA12:AA15 K24 AB24 O19:O22 P24 O12:O15 U19:U22 V24 U12:U15 AA19:AA22" xr:uid="{00000000-0002-0000-0000-000001000000}">
      <formula1>0</formula1>
      <formula2>175000</formula2>
    </dataValidation>
    <dataValidation type="decimal" allowBlank="1" showInputMessage="1" showErrorMessage="1" sqref="K19:K22 K12:K15 P19:P22 P12:P15 V19:V22 V12:V15 AB19:AB22 AB12:AB15 K26:K29 K33:K36 K40:K43" xr:uid="{00000000-0002-0000-0000-000002000000}">
      <formula1>0</formula1>
      <formula2>1</formula2>
    </dataValidation>
    <dataValidation type="whole" allowBlank="1" showInputMessage="1" showErrorMessage="1" error="salary value cannot be more than $200,000" sqref="J12:J15 J19:J22 J26:J29 J33:J36 J40:J43" xr:uid="{00000000-0002-0000-0000-000003000000}">
      <formula1>0</formula1>
      <formula2>200000</formula2>
    </dataValidation>
    <dataValidation type="whole" allowBlank="1" showInputMessage="1" showErrorMessage="1" sqref="B7:F7 B13:F15 B20:F22 B27:F29 B34:F36 B41:F43 B48:F50 B55:F57 B62:F64 B69:F71 B76:F78 B98:F107" xr:uid="{00000000-0002-0000-0000-000004000000}">
      <formula1>0</formula1>
      <formula2>20000000</formula2>
    </dataValidation>
  </dataValidations>
  <pageMargins left="0.59055118110236227" right="0.59055118110236227" top="0.59055118110236227" bottom="0.59055118110236227" header="0.31496062992125984" footer="0.31496062992125984"/>
  <pageSetup paperSize="9" scale="86" fitToHeight="10" orientation="portrait" horizontalDpi="300" verticalDpi="300" r:id="rId1"/>
  <ignoredErrors>
    <ignoredError sqref="C107:E107"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E407"/>
  <sheetViews>
    <sheetView topLeftCell="A236" workbookViewId="0">
      <selection activeCell="M250" sqref="M250"/>
    </sheetView>
  </sheetViews>
  <sheetFormatPr defaultColWidth="9.140625" defaultRowHeight="15" x14ac:dyDescent="0.25"/>
  <cols>
    <col min="1" max="1" width="30.7109375" style="2" customWidth="1"/>
    <col min="2" max="2" width="23.7109375" style="2" customWidth="1"/>
    <col min="3" max="3" width="4.28515625" style="2" customWidth="1"/>
    <col min="4" max="4" width="25.7109375" style="48" customWidth="1"/>
    <col min="5" max="5" width="22.7109375" style="2" customWidth="1"/>
    <col min="6" max="16384" width="9.140625" style="2"/>
  </cols>
  <sheetData>
    <row r="1" spans="1:5" ht="30" customHeight="1" x14ac:dyDescent="0.25">
      <c r="A1" s="40" t="s">
        <v>93</v>
      </c>
      <c r="B1" s="41"/>
      <c r="C1" s="41"/>
      <c r="D1" s="50"/>
      <c r="E1" s="50"/>
    </row>
    <row r="3" spans="1:5" ht="22.5" customHeight="1" x14ac:dyDescent="0.25">
      <c r="A3" s="42" t="str">
        <f>'Budget Worksheet'!A11</f>
        <v>Grantee/Lead Project Partner:</v>
      </c>
      <c r="B3" s="43" t="str">
        <f>'Budget Worksheet'!B11</f>
        <v>Lead Project Partner name</v>
      </c>
      <c r="C3" s="42"/>
      <c r="D3" s="51"/>
      <c r="E3" s="51"/>
    </row>
    <row r="4" spans="1:5" ht="22.5" customHeight="1" x14ac:dyDescent="0.25">
      <c r="A4" s="44" t="s">
        <v>94</v>
      </c>
    </row>
    <row r="5" spans="1:5" ht="22.5" customHeight="1" x14ac:dyDescent="0.25">
      <c r="A5" s="2" t="s">
        <v>95</v>
      </c>
    </row>
    <row r="6" spans="1:5" ht="22.5" customHeight="1" x14ac:dyDescent="0.25">
      <c r="A6" s="2" t="s">
        <v>96</v>
      </c>
    </row>
    <row r="7" spans="1:5" s="45" customFormat="1" ht="22.5" customHeight="1" x14ac:dyDescent="0.25">
      <c r="A7" s="90" t="s">
        <v>97</v>
      </c>
      <c r="B7" s="90" t="s">
        <v>98</v>
      </c>
      <c r="C7" s="90"/>
      <c r="D7" s="93" t="s">
        <v>99</v>
      </c>
      <c r="E7" s="90" t="s">
        <v>100</v>
      </c>
    </row>
    <row r="8" spans="1:5" s="46" customFormat="1" ht="22.5" customHeight="1" x14ac:dyDescent="0.25">
      <c r="A8" s="91" t="s">
        <v>15</v>
      </c>
      <c r="B8" s="91"/>
      <c r="C8" s="94" t="s">
        <v>101</v>
      </c>
      <c r="D8" s="95">
        <f>SUM(D9:D13)</f>
        <v>0</v>
      </c>
      <c r="E8" s="91"/>
    </row>
    <row r="9" spans="1:5" x14ac:dyDescent="0.25">
      <c r="B9" s="2" t="str">
        <f>'Budget Worksheet'!$B$6</f>
        <v>2025/26</v>
      </c>
      <c r="C9" s="47" t="s">
        <v>101</v>
      </c>
      <c r="D9" s="48">
        <f>'Budget Worksheet'!B13</f>
        <v>0</v>
      </c>
    </row>
    <row r="10" spans="1:5" x14ac:dyDescent="0.25">
      <c r="B10" s="2" t="str">
        <f>'Budget Worksheet'!$C$6</f>
        <v>2026/27</v>
      </c>
      <c r="C10" s="47" t="s">
        <v>101</v>
      </c>
      <c r="D10" s="48">
        <f>'Budget Worksheet'!C13</f>
        <v>0</v>
      </c>
    </row>
    <row r="11" spans="1:5" x14ac:dyDescent="0.25">
      <c r="B11" s="2" t="str">
        <f>'Budget Worksheet'!$D$6</f>
        <v>2027/28</v>
      </c>
      <c r="C11" s="47" t="s">
        <v>101</v>
      </c>
      <c r="D11" s="48">
        <f>'Budget Worksheet'!D13</f>
        <v>0</v>
      </c>
    </row>
    <row r="12" spans="1:5" x14ac:dyDescent="0.25">
      <c r="B12" s="2" t="str">
        <f>'Budget Worksheet'!$E$6</f>
        <v>2028/29</v>
      </c>
      <c r="C12" s="47" t="s">
        <v>101</v>
      </c>
      <c r="D12" s="48">
        <f>'Budget Worksheet'!E13</f>
        <v>0</v>
      </c>
    </row>
    <row r="13" spans="1:5" x14ac:dyDescent="0.25">
      <c r="B13" s="2" t="str">
        <f>'Budget Worksheet'!$F$6</f>
        <v>2029/30</v>
      </c>
      <c r="C13" s="47" t="s">
        <v>101</v>
      </c>
      <c r="D13" s="48">
        <f>'Budget Worksheet'!F13</f>
        <v>0</v>
      </c>
    </row>
    <row r="14" spans="1:5" ht="22.5" customHeight="1" x14ac:dyDescent="0.25">
      <c r="A14" s="92" t="s">
        <v>27</v>
      </c>
      <c r="B14" s="91"/>
      <c r="C14" s="94" t="s">
        <v>101</v>
      </c>
      <c r="D14" s="95">
        <f>SUM(D15:D19)</f>
        <v>0</v>
      </c>
      <c r="E14" s="92"/>
    </row>
    <row r="15" spans="1:5" x14ac:dyDescent="0.25">
      <c r="B15" s="2" t="str">
        <f>'Budget Worksheet'!$B$6</f>
        <v>2025/26</v>
      </c>
      <c r="C15" s="47" t="s">
        <v>101</v>
      </c>
      <c r="D15" s="48">
        <f>'Budget Worksheet'!B14</f>
        <v>0</v>
      </c>
    </row>
    <row r="16" spans="1:5" x14ac:dyDescent="0.25">
      <c r="B16" s="2" t="str">
        <f>'Budget Worksheet'!$C$6</f>
        <v>2026/27</v>
      </c>
      <c r="C16" s="47" t="s">
        <v>101</v>
      </c>
      <c r="D16" s="48">
        <f>'Budget Worksheet'!C14</f>
        <v>0</v>
      </c>
    </row>
    <row r="17" spans="1:5" x14ac:dyDescent="0.25">
      <c r="B17" s="2" t="str">
        <f>'Budget Worksheet'!$D$6</f>
        <v>2027/28</v>
      </c>
      <c r="C17" s="47" t="s">
        <v>101</v>
      </c>
      <c r="D17" s="48">
        <f>'Budget Worksheet'!D14</f>
        <v>0</v>
      </c>
    </row>
    <row r="18" spans="1:5" x14ac:dyDescent="0.25">
      <c r="B18" s="2" t="str">
        <f>'Budget Worksheet'!$E$6</f>
        <v>2028/29</v>
      </c>
      <c r="C18" s="47" t="s">
        <v>101</v>
      </c>
      <c r="D18" s="48">
        <f>'Budget Worksheet'!E14</f>
        <v>0</v>
      </c>
    </row>
    <row r="19" spans="1:5" x14ac:dyDescent="0.25">
      <c r="B19" s="2" t="str">
        <f>'Budget Worksheet'!$F$6</f>
        <v>2029/30</v>
      </c>
      <c r="C19" s="47" t="s">
        <v>101</v>
      </c>
      <c r="D19" s="48">
        <f>'Budget Worksheet'!F14</f>
        <v>0</v>
      </c>
    </row>
    <row r="20" spans="1:5" ht="22.5" customHeight="1" x14ac:dyDescent="0.25">
      <c r="A20" s="92" t="s">
        <v>102</v>
      </c>
      <c r="B20" s="91"/>
      <c r="C20" s="94" t="s">
        <v>101</v>
      </c>
      <c r="D20" s="95">
        <f>SUM(D21:D25)</f>
        <v>0</v>
      </c>
      <c r="E20" s="92"/>
    </row>
    <row r="21" spans="1:5" x14ac:dyDescent="0.25">
      <c r="B21" s="2" t="str">
        <f>'Budget Worksheet'!$B$6</f>
        <v>2025/26</v>
      </c>
      <c r="C21" s="47" t="s">
        <v>101</v>
      </c>
      <c r="D21" s="48">
        <f>'Budget Worksheet'!B15</f>
        <v>0</v>
      </c>
    </row>
    <row r="22" spans="1:5" x14ac:dyDescent="0.25">
      <c r="B22" s="2" t="str">
        <f>'Budget Worksheet'!$C$6</f>
        <v>2026/27</v>
      </c>
      <c r="C22" s="47" t="s">
        <v>101</v>
      </c>
      <c r="D22" s="48">
        <f>'Budget Worksheet'!C15</f>
        <v>0</v>
      </c>
    </row>
    <row r="23" spans="1:5" x14ac:dyDescent="0.25">
      <c r="B23" s="2" t="str">
        <f>'Budget Worksheet'!$D$6</f>
        <v>2027/28</v>
      </c>
      <c r="C23" s="47" t="s">
        <v>101</v>
      </c>
      <c r="D23" s="48">
        <f>'Budget Worksheet'!D15</f>
        <v>0</v>
      </c>
    </row>
    <row r="24" spans="1:5" x14ac:dyDescent="0.25">
      <c r="B24" s="2" t="str">
        <f>'Budget Worksheet'!$E$6</f>
        <v>2028/29</v>
      </c>
      <c r="C24" s="47" t="s">
        <v>101</v>
      </c>
      <c r="D24" s="48">
        <f>'Budget Worksheet'!E15</f>
        <v>0</v>
      </c>
    </row>
    <row r="25" spans="1:5" x14ac:dyDescent="0.25">
      <c r="B25" s="2" t="str">
        <f>'Budget Worksheet'!$F$6</f>
        <v>2029/30</v>
      </c>
      <c r="C25" s="47" t="s">
        <v>101</v>
      </c>
      <c r="D25" s="48">
        <f>'Budget Worksheet'!F15</f>
        <v>0</v>
      </c>
    </row>
    <row r="26" spans="1:5" x14ac:dyDescent="0.25">
      <c r="C26" s="47"/>
    </row>
    <row r="27" spans="1:5" ht="15.75" x14ac:dyDescent="0.25">
      <c r="A27" s="52"/>
      <c r="B27" s="52"/>
      <c r="C27" s="53"/>
      <c r="D27" s="116">
        <f>D8+D14+D20</f>
        <v>0</v>
      </c>
      <c r="E27" s="52"/>
    </row>
    <row r="28" spans="1:5" x14ac:dyDescent="0.25">
      <c r="C28" s="47"/>
    </row>
    <row r="29" spans="1:5" ht="22.5" customHeight="1" x14ac:dyDescent="0.25">
      <c r="A29" s="42" t="str">
        <f>'Budget Worksheet'!A18</f>
        <v>Project Partner 2:</v>
      </c>
      <c r="B29" s="43" t="str">
        <f>'Budget Worksheet'!B18</f>
        <v>Name of Project Partner 2</v>
      </c>
      <c r="C29" s="42"/>
      <c r="D29" s="51"/>
      <c r="E29" s="51"/>
    </row>
    <row r="30" spans="1:5" ht="22.5" customHeight="1" x14ac:dyDescent="0.25">
      <c r="A30" s="44" t="s">
        <v>94</v>
      </c>
    </row>
    <row r="31" spans="1:5" ht="22.5" customHeight="1" x14ac:dyDescent="0.25">
      <c r="A31" s="2" t="s">
        <v>95</v>
      </c>
    </row>
    <row r="32" spans="1:5" ht="22.5" customHeight="1" x14ac:dyDescent="0.25">
      <c r="A32" s="2" t="s">
        <v>96</v>
      </c>
    </row>
    <row r="33" spans="1:5" s="45" customFormat="1" ht="22.5" customHeight="1" x14ac:dyDescent="0.25">
      <c r="A33" s="90" t="s">
        <v>97</v>
      </c>
      <c r="B33" s="90" t="s">
        <v>98</v>
      </c>
      <c r="C33" s="90"/>
      <c r="D33" s="93" t="s">
        <v>99</v>
      </c>
      <c r="E33" s="90" t="s">
        <v>100</v>
      </c>
    </row>
    <row r="34" spans="1:5" s="46" customFormat="1" ht="22.5" customHeight="1" x14ac:dyDescent="0.25">
      <c r="A34" s="91" t="s">
        <v>15</v>
      </c>
      <c r="B34" s="91"/>
      <c r="C34" s="94" t="s">
        <v>101</v>
      </c>
      <c r="D34" s="95">
        <f>SUM(D35:D39)</f>
        <v>0</v>
      </c>
      <c r="E34" s="91"/>
    </row>
    <row r="35" spans="1:5" x14ac:dyDescent="0.25">
      <c r="B35" s="2" t="str">
        <f>'Budget Worksheet'!$B$6</f>
        <v>2025/26</v>
      </c>
      <c r="C35" s="47" t="s">
        <v>101</v>
      </c>
      <c r="D35" s="48">
        <f>'Budget Worksheet'!B20</f>
        <v>0</v>
      </c>
    </row>
    <row r="36" spans="1:5" x14ac:dyDescent="0.25">
      <c r="B36" s="2" t="str">
        <f>'Budget Worksheet'!$C$6</f>
        <v>2026/27</v>
      </c>
      <c r="C36" s="47" t="s">
        <v>101</v>
      </c>
      <c r="D36" s="48">
        <f>'Budget Worksheet'!C20</f>
        <v>0</v>
      </c>
    </row>
    <row r="37" spans="1:5" x14ac:dyDescent="0.25">
      <c r="B37" s="2" t="str">
        <f>'Budget Worksheet'!$D$6</f>
        <v>2027/28</v>
      </c>
      <c r="C37" s="47" t="s">
        <v>101</v>
      </c>
      <c r="D37" s="48">
        <f>'Budget Worksheet'!D20</f>
        <v>0</v>
      </c>
    </row>
    <row r="38" spans="1:5" x14ac:dyDescent="0.25">
      <c r="B38" s="2" t="str">
        <f>'Budget Worksheet'!$E$6</f>
        <v>2028/29</v>
      </c>
      <c r="C38" s="47" t="s">
        <v>101</v>
      </c>
      <c r="D38" s="48">
        <f>'Budget Worksheet'!E20</f>
        <v>0</v>
      </c>
    </row>
    <row r="39" spans="1:5" x14ac:dyDescent="0.25">
      <c r="B39" s="2" t="str">
        <f>'Budget Worksheet'!$F$6</f>
        <v>2029/30</v>
      </c>
      <c r="C39" s="47" t="s">
        <v>101</v>
      </c>
      <c r="D39" s="48">
        <f>'Budget Worksheet'!F20</f>
        <v>0</v>
      </c>
    </row>
    <row r="40" spans="1:5" ht="22.5" customHeight="1" x14ac:dyDescent="0.25">
      <c r="A40" s="92" t="s">
        <v>27</v>
      </c>
      <c r="B40" s="91"/>
      <c r="C40" s="94" t="s">
        <v>101</v>
      </c>
      <c r="D40" s="95">
        <f>SUM(D41:D45)</f>
        <v>0</v>
      </c>
      <c r="E40" s="92"/>
    </row>
    <row r="41" spans="1:5" x14ac:dyDescent="0.25">
      <c r="B41" s="2" t="str">
        <f>'Budget Worksheet'!$B$6</f>
        <v>2025/26</v>
      </c>
      <c r="C41" s="47" t="s">
        <v>101</v>
      </c>
      <c r="D41" s="48">
        <f>'Budget Worksheet'!B21</f>
        <v>0</v>
      </c>
    </row>
    <row r="42" spans="1:5" x14ac:dyDescent="0.25">
      <c r="B42" s="2" t="str">
        <f>'Budget Worksheet'!$C$6</f>
        <v>2026/27</v>
      </c>
      <c r="C42" s="47" t="s">
        <v>101</v>
      </c>
      <c r="D42" s="48">
        <f>'Budget Worksheet'!C21</f>
        <v>0</v>
      </c>
    </row>
    <row r="43" spans="1:5" x14ac:dyDescent="0.25">
      <c r="B43" s="2" t="str">
        <f>'Budget Worksheet'!$D$6</f>
        <v>2027/28</v>
      </c>
      <c r="C43" s="47" t="s">
        <v>101</v>
      </c>
      <c r="D43" s="48">
        <f>'Budget Worksheet'!D21</f>
        <v>0</v>
      </c>
    </row>
    <row r="44" spans="1:5" x14ac:dyDescent="0.25">
      <c r="B44" s="2" t="str">
        <f>'Budget Worksheet'!$E$6</f>
        <v>2028/29</v>
      </c>
      <c r="C44" s="47" t="s">
        <v>101</v>
      </c>
      <c r="D44" s="48">
        <f>'Budget Worksheet'!E21</f>
        <v>0</v>
      </c>
    </row>
    <row r="45" spans="1:5" x14ac:dyDescent="0.25">
      <c r="B45" s="2" t="str">
        <f>'Budget Worksheet'!$F$6</f>
        <v>2029/30</v>
      </c>
      <c r="C45" s="47" t="s">
        <v>101</v>
      </c>
      <c r="D45" s="48">
        <f>'Budget Worksheet'!F21</f>
        <v>0</v>
      </c>
    </row>
    <row r="46" spans="1:5" ht="22.5" customHeight="1" x14ac:dyDescent="0.25">
      <c r="A46" s="92" t="s">
        <v>102</v>
      </c>
      <c r="B46" s="91"/>
      <c r="C46" s="94" t="s">
        <v>101</v>
      </c>
      <c r="D46" s="95">
        <f>SUM(D47:D51)</f>
        <v>0</v>
      </c>
      <c r="E46" s="92"/>
    </row>
    <row r="47" spans="1:5" x14ac:dyDescent="0.25">
      <c r="B47" s="2" t="str">
        <f>'Budget Worksheet'!$B$6</f>
        <v>2025/26</v>
      </c>
      <c r="C47" s="47" t="s">
        <v>101</v>
      </c>
      <c r="D47" s="48">
        <f>'Budget Worksheet'!B22</f>
        <v>0</v>
      </c>
    </row>
    <row r="48" spans="1:5" x14ac:dyDescent="0.25">
      <c r="B48" s="2" t="str">
        <f>'Budget Worksheet'!$C$6</f>
        <v>2026/27</v>
      </c>
      <c r="C48" s="47" t="s">
        <v>101</v>
      </c>
      <c r="D48" s="48">
        <f>'Budget Worksheet'!C22</f>
        <v>0</v>
      </c>
    </row>
    <row r="49" spans="1:5" x14ac:dyDescent="0.25">
      <c r="B49" s="2" t="str">
        <f>'Budget Worksheet'!$D$6</f>
        <v>2027/28</v>
      </c>
      <c r="C49" s="47" t="s">
        <v>101</v>
      </c>
      <c r="D49" s="48">
        <f>'Budget Worksheet'!D22</f>
        <v>0</v>
      </c>
    </row>
    <row r="50" spans="1:5" x14ac:dyDescent="0.25">
      <c r="B50" s="2" t="str">
        <f>'Budget Worksheet'!$E$6</f>
        <v>2028/29</v>
      </c>
      <c r="C50" s="47" t="s">
        <v>101</v>
      </c>
      <c r="D50" s="48">
        <f>'Budget Worksheet'!E22</f>
        <v>0</v>
      </c>
    </row>
    <row r="51" spans="1:5" x14ac:dyDescent="0.25">
      <c r="B51" s="2" t="str">
        <f>'Budget Worksheet'!$F$6</f>
        <v>2029/30</v>
      </c>
      <c r="C51" s="47" t="s">
        <v>101</v>
      </c>
      <c r="D51" s="48">
        <f>'Budget Worksheet'!F22</f>
        <v>0</v>
      </c>
    </row>
    <row r="52" spans="1:5" x14ac:dyDescent="0.25">
      <c r="C52" s="47"/>
    </row>
    <row r="53" spans="1:5" ht="15.75" x14ac:dyDescent="0.25">
      <c r="A53" s="52"/>
      <c r="B53" s="52"/>
      <c r="C53" s="53"/>
      <c r="D53" s="116">
        <f>D34+D40+D46</f>
        <v>0</v>
      </c>
      <c r="E53" s="52"/>
    </row>
    <row r="55" spans="1:5" ht="22.5" customHeight="1" x14ac:dyDescent="0.25">
      <c r="A55" s="42" t="str">
        <f>'Budget Worksheet'!A25</f>
        <v>Project Partner 3:</v>
      </c>
      <c r="B55" s="43" t="str">
        <f>'Budget Worksheet'!B25</f>
        <v>Name of Project Partner 3</v>
      </c>
      <c r="C55" s="42"/>
      <c r="D55" s="51"/>
      <c r="E55" s="51"/>
    </row>
    <row r="56" spans="1:5" ht="22.5" customHeight="1" x14ac:dyDescent="0.25">
      <c r="A56" s="44" t="s">
        <v>94</v>
      </c>
    </row>
    <row r="57" spans="1:5" ht="22.5" customHeight="1" x14ac:dyDescent="0.25">
      <c r="A57" s="2" t="s">
        <v>95</v>
      </c>
    </row>
    <row r="58" spans="1:5" ht="22.5" customHeight="1" x14ac:dyDescent="0.25">
      <c r="A58" s="2" t="s">
        <v>96</v>
      </c>
    </row>
    <row r="59" spans="1:5" s="45" customFormat="1" ht="22.5" customHeight="1" x14ac:dyDescent="0.25">
      <c r="A59" s="90" t="s">
        <v>97</v>
      </c>
      <c r="B59" s="90" t="s">
        <v>98</v>
      </c>
      <c r="C59" s="90"/>
      <c r="D59" s="93" t="s">
        <v>99</v>
      </c>
      <c r="E59" s="90" t="s">
        <v>100</v>
      </c>
    </row>
    <row r="60" spans="1:5" s="46" customFormat="1" ht="22.5" customHeight="1" x14ac:dyDescent="0.25">
      <c r="A60" s="91" t="s">
        <v>15</v>
      </c>
      <c r="B60" s="91"/>
      <c r="C60" s="94" t="s">
        <v>101</v>
      </c>
      <c r="D60" s="95">
        <f>SUM(D61:D65)</f>
        <v>0</v>
      </c>
      <c r="E60" s="91"/>
    </row>
    <row r="61" spans="1:5" x14ac:dyDescent="0.25">
      <c r="B61" s="2" t="str">
        <f>'Budget Worksheet'!$B$6</f>
        <v>2025/26</v>
      </c>
      <c r="C61" s="47" t="s">
        <v>101</v>
      </c>
      <c r="D61" s="48">
        <f>'Budget Worksheet'!B27</f>
        <v>0</v>
      </c>
    </row>
    <row r="62" spans="1:5" x14ac:dyDescent="0.25">
      <c r="B62" s="2" t="str">
        <f>'Budget Worksheet'!$C$6</f>
        <v>2026/27</v>
      </c>
      <c r="C62" s="47" t="s">
        <v>101</v>
      </c>
      <c r="D62" s="48">
        <f>'Budget Worksheet'!C27</f>
        <v>0</v>
      </c>
    </row>
    <row r="63" spans="1:5" x14ac:dyDescent="0.25">
      <c r="B63" s="2" t="str">
        <f>'Budget Worksheet'!$D$6</f>
        <v>2027/28</v>
      </c>
      <c r="C63" s="47" t="s">
        <v>101</v>
      </c>
      <c r="D63" s="48">
        <f>'Budget Worksheet'!D27</f>
        <v>0</v>
      </c>
    </row>
    <row r="64" spans="1:5" x14ac:dyDescent="0.25">
      <c r="B64" s="2" t="str">
        <f>'Budget Worksheet'!$E$6</f>
        <v>2028/29</v>
      </c>
      <c r="C64" s="47" t="s">
        <v>101</v>
      </c>
      <c r="D64" s="48">
        <f>'Budget Worksheet'!E27</f>
        <v>0</v>
      </c>
    </row>
    <row r="65" spans="1:5" x14ac:dyDescent="0.25">
      <c r="B65" s="2" t="str">
        <f>'Budget Worksheet'!$F$6</f>
        <v>2029/30</v>
      </c>
      <c r="C65" s="47" t="s">
        <v>101</v>
      </c>
      <c r="D65" s="48">
        <f>'Budget Worksheet'!F27</f>
        <v>0</v>
      </c>
    </row>
    <row r="66" spans="1:5" ht="22.5" customHeight="1" x14ac:dyDescent="0.25">
      <c r="A66" s="92" t="s">
        <v>27</v>
      </c>
      <c r="B66" s="91"/>
      <c r="C66" s="94" t="s">
        <v>101</v>
      </c>
      <c r="D66" s="95">
        <f>SUM(D67:D71)</f>
        <v>0</v>
      </c>
      <c r="E66" s="92"/>
    </row>
    <row r="67" spans="1:5" x14ac:dyDescent="0.25">
      <c r="B67" s="2" t="str">
        <f>'Budget Worksheet'!$B$6</f>
        <v>2025/26</v>
      </c>
      <c r="C67" s="47" t="s">
        <v>101</v>
      </c>
      <c r="D67" s="48">
        <f>'Budget Worksheet'!B28</f>
        <v>0</v>
      </c>
    </row>
    <row r="68" spans="1:5" x14ac:dyDescent="0.25">
      <c r="B68" s="2" t="str">
        <f>'Budget Worksheet'!$C$6</f>
        <v>2026/27</v>
      </c>
      <c r="C68" s="47" t="s">
        <v>101</v>
      </c>
      <c r="D68" s="48">
        <f>'Budget Worksheet'!C28</f>
        <v>0</v>
      </c>
    </row>
    <row r="69" spans="1:5" x14ac:dyDescent="0.25">
      <c r="B69" s="2" t="str">
        <f>'Budget Worksheet'!$D$6</f>
        <v>2027/28</v>
      </c>
      <c r="C69" s="47" t="s">
        <v>101</v>
      </c>
      <c r="D69" s="48">
        <f>'Budget Worksheet'!D28</f>
        <v>0</v>
      </c>
    </row>
    <row r="70" spans="1:5" x14ac:dyDescent="0.25">
      <c r="B70" s="2" t="str">
        <f>'Budget Worksheet'!$E$6</f>
        <v>2028/29</v>
      </c>
      <c r="C70" s="47" t="s">
        <v>101</v>
      </c>
      <c r="D70" s="48">
        <f>'Budget Worksheet'!E28</f>
        <v>0</v>
      </c>
    </row>
    <row r="71" spans="1:5" x14ac:dyDescent="0.25">
      <c r="B71" s="2" t="str">
        <f>'Budget Worksheet'!$F$6</f>
        <v>2029/30</v>
      </c>
      <c r="C71" s="47" t="s">
        <v>101</v>
      </c>
      <c r="D71" s="48">
        <f>'Budget Worksheet'!F28</f>
        <v>0</v>
      </c>
    </row>
    <row r="72" spans="1:5" ht="22.5" customHeight="1" x14ac:dyDescent="0.25">
      <c r="A72" s="92" t="s">
        <v>102</v>
      </c>
      <c r="B72" s="91"/>
      <c r="C72" s="94" t="s">
        <v>101</v>
      </c>
      <c r="D72" s="95">
        <f>SUM(D73:D77)</f>
        <v>0</v>
      </c>
      <c r="E72" s="92"/>
    </row>
    <row r="73" spans="1:5" x14ac:dyDescent="0.25">
      <c r="B73" s="2" t="str">
        <f>'Budget Worksheet'!$B$6</f>
        <v>2025/26</v>
      </c>
      <c r="C73" s="47" t="s">
        <v>101</v>
      </c>
      <c r="D73" s="48">
        <f>'Budget Worksheet'!B29</f>
        <v>0</v>
      </c>
    </row>
    <row r="74" spans="1:5" x14ac:dyDescent="0.25">
      <c r="B74" s="2" t="str">
        <f>'Budget Worksheet'!$C$6</f>
        <v>2026/27</v>
      </c>
      <c r="C74" s="47" t="s">
        <v>101</v>
      </c>
      <c r="D74" s="48">
        <f>'Budget Worksheet'!C29</f>
        <v>0</v>
      </c>
    </row>
    <row r="75" spans="1:5" x14ac:dyDescent="0.25">
      <c r="B75" s="2" t="str">
        <f>'Budget Worksheet'!$D$6</f>
        <v>2027/28</v>
      </c>
      <c r="C75" s="47" t="s">
        <v>101</v>
      </c>
      <c r="D75" s="48">
        <f>'Budget Worksheet'!D29</f>
        <v>0</v>
      </c>
    </row>
    <row r="76" spans="1:5" x14ac:dyDescent="0.25">
      <c r="B76" s="2" t="str">
        <f>'Budget Worksheet'!$E$6</f>
        <v>2028/29</v>
      </c>
      <c r="C76" s="47" t="s">
        <v>101</v>
      </c>
      <c r="D76" s="48">
        <f>'Budget Worksheet'!E29</f>
        <v>0</v>
      </c>
    </row>
    <row r="77" spans="1:5" x14ac:dyDescent="0.25">
      <c r="B77" s="2" t="str">
        <f>'Budget Worksheet'!$F$6</f>
        <v>2029/30</v>
      </c>
      <c r="C77" s="47" t="s">
        <v>101</v>
      </c>
      <c r="D77" s="48">
        <f>'Budget Worksheet'!F29</f>
        <v>0</v>
      </c>
    </row>
    <row r="78" spans="1:5" x14ac:dyDescent="0.25">
      <c r="C78" s="47"/>
    </row>
    <row r="79" spans="1:5" ht="15.75" x14ac:dyDescent="0.25">
      <c r="A79" s="52"/>
      <c r="B79" s="52"/>
      <c r="C79" s="53"/>
      <c r="D79" s="116">
        <f>D60+D66+D72</f>
        <v>0</v>
      </c>
      <c r="E79" s="52"/>
    </row>
    <row r="81" spans="1:5" ht="22.5" customHeight="1" x14ac:dyDescent="0.25">
      <c r="A81" s="42" t="str">
        <f>'Budget Worksheet'!A32</f>
        <v>Project Partner 4:</v>
      </c>
      <c r="B81" s="43" t="str">
        <f>'Budget Worksheet'!B32</f>
        <v>Name of Project Partner 4</v>
      </c>
      <c r="C81" s="42"/>
      <c r="D81" s="51"/>
      <c r="E81" s="51"/>
    </row>
    <row r="82" spans="1:5" ht="22.5" customHeight="1" x14ac:dyDescent="0.25">
      <c r="A82" s="44" t="s">
        <v>94</v>
      </c>
    </row>
    <row r="83" spans="1:5" ht="22.5" customHeight="1" x14ac:dyDescent="0.25">
      <c r="A83" s="2" t="s">
        <v>95</v>
      </c>
    </row>
    <row r="84" spans="1:5" ht="22.5" customHeight="1" x14ac:dyDescent="0.25">
      <c r="A84" s="2" t="s">
        <v>96</v>
      </c>
    </row>
    <row r="85" spans="1:5" s="45" customFormat="1" ht="22.5" customHeight="1" x14ac:dyDescent="0.25">
      <c r="A85" s="90" t="s">
        <v>97</v>
      </c>
      <c r="B85" s="90" t="s">
        <v>98</v>
      </c>
      <c r="C85" s="90"/>
      <c r="D85" s="93" t="s">
        <v>99</v>
      </c>
      <c r="E85" s="90" t="s">
        <v>100</v>
      </c>
    </row>
    <row r="86" spans="1:5" s="46" customFormat="1" ht="22.5" customHeight="1" x14ac:dyDescent="0.25">
      <c r="A86" s="91" t="s">
        <v>15</v>
      </c>
      <c r="B86" s="91"/>
      <c r="C86" s="94" t="s">
        <v>101</v>
      </c>
      <c r="D86" s="95">
        <f>SUM(D87:D91)</f>
        <v>0</v>
      </c>
      <c r="E86" s="91"/>
    </row>
    <row r="87" spans="1:5" x14ac:dyDescent="0.25">
      <c r="B87" s="2" t="str">
        <f>'Budget Worksheet'!$B$6</f>
        <v>2025/26</v>
      </c>
      <c r="C87" s="47" t="s">
        <v>101</v>
      </c>
      <c r="D87" s="48">
        <f>'Budget Worksheet'!B34</f>
        <v>0</v>
      </c>
    </row>
    <row r="88" spans="1:5" x14ac:dyDescent="0.25">
      <c r="B88" s="2" t="str">
        <f>'Budget Worksheet'!$C$6</f>
        <v>2026/27</v>
      </c>
      <c r="C88" s="47" t="s">
        <v>101</v>
      </c>
      <c r="D88" s="48">
        <f>'Budget Worksheet'!C34</f>
        <v>0</v>
      </c>
    </row>
    <row r="89" spans="1:5" x14ac:dyDescent="0.25">
      <c r="B89" s="2" t="str">
        <f>'Budget Worksheet'!$D$6</f>
        <v>2027/28</v>
      </c>
      <c r="C89" s="47" t="s">
        <v>101</v>
      </c>
      <c r="D89" s="48">
        <f>'Budget Worksheet'!D34</f>
        <v>0</v>
      </c>
    </row>
    <row r="90" spans="1:5" x14ac:dyDescent="0.25">
      <c r="B90" s="2" t="str">
        <f>'Budget Worksheet'!$E$6</f>
        <v>2028/29</v>
      </c>
      <c r="C90" s="47" t="s">
        <v>101</v>
      </c>
      <c r="D90" s="48">
        <f>'Budget Worksheet'!E34</f>
        <v>0</v>
      </c>
    </row>
    <row r="91" spans="1:5" x14ac:dyDescent="0.25">
      <c r="B91" s="2" t="str">
        <f>'Budget Worksheet'!$F$6</f>
        <v>2029/30</v>
      </c>
      <c r="C91" s="47" t="s">
        <v>101</v>
      </c>
      <c r="D91" s="48">
        <f>'Budget Worksheet'!F34</f>
        <v>0</v>
      </c>
    </row>
    <row r="92" spans="1:5" ht="22.5" customHeight="1" x14ac:dyDescent="0.25">
      <c r="A92" s="92" t="s">
        <v>27</v>
      </c>
      <c r="B92" s="91"/>
      <c r="C92" s="94" t="s">
        <v>101</v>
      </c>
      <c r="D92" s="95">
        <f>SUM(D93:D97)</f>
        <v>0</v>
      </c>
      <c r="E92" s="92"/>
    </row>
    <row r="93" spans="1:5" x14ac:dyDescent="0.25">
      <c r="B93" s="2" t="str">
        <f>'Budget Worksheet'!$B$6</f>
        <v>2025/26</v>
      </c>
      <c r="C93" s="47" t="s">
        <v>101</v>
      </c>
      <c r="D93" s="48">
        <f>'Budget Worksheet'!B35</f>
        <v>0</v>
      </c>
    </row>
    <row r="94" spans="1:5" x14ac:dyDescent="0.25">
      <c r="B94" s="2" t="str">
        <f>'Budget Worksheet'!$C$6</f>
        <v>2026/27</v>
      </c>
      <c r="C94" s="47" t="s">
        <v>101</v>
      </c>
      <c r="D94" s="48">
        <f>'Budget Worksheet'!C35</f>
        <v>0</v>
      </c>
    </row>
    <row r="95" spans="1:5" x14ac:dyDescent="0.25">
      <c r="B95" s="2" t="str">
        <f>'Budget Worksheet'!$D$6</f>
        <v>2027/28</v>
      </c>
      <c r="C95" s="47" t="s">
        <v>101</v>
      </c>
      <c r="D95" s="48">
        <f>'Budget Worksheet'!D35</f>
        <v>0</v>
      </c>
    </row>
    <row r="96" spans="1:5" x14ac:dyDescent="0.25">
      <c r="B96" s="2" t="str">
        <f>'Budget Worksheet'!$E$6</f>
        <v>2028/29</v>
      </c>
      <c r="C96" s="47" t="s">
        <v>101</v>
      </c>
      <c r="D96" s="48">
        <f>'Budget Worksheet'!E35</f>
        <v>0</v>
      </c>
    </row>
    <row r="97" spans="1:5" x14ac:dyDescent="0.25">
      <c r="B97" s="2" t="str">
        <f>'Budget Worksheet'!$F$6</f>
        <v>2029/30</v>
      </c>
      <c r="C97" s="47" t="s">
        <v>101</v>
      </c>
      <c r="D97" s="48">
        <f>'Budget Worksheet'!F35</f>
        <v>0</v>
      </c>
    </row>
    <row r="98" spans="1:5" ht="22.5" customHeight="1" x14ac:dyDescent="0.25">
      <c r="A98" s="92" t="s">
        <v>102</v>
      </c>
      <c r="B98" s="91"/>
      <c r="C98" s="94" t="s">
        <v>101</v>
      </c>
      <c r="D98" s="95">
        <f>SUM(D99:D103)</f>
        <v>0</v>
      </c>
      <c r="E98" s="92"/>
    </row>
    <row r="99" spans="1:5" x14ac:dyDescent="0.25">
      <c r="B99" s="2" t="str">
        <f>'Budget Worksheet'!$B$6</f>
        <v>2025/26</v>
      </c>
      <c r="C99" s="47" t="s">
        <v>101</v>
      </c>
      <c r="D99" s="48">
        <f>'Budget Worksheet'!B36</f>
        <v>0</v>
      </c>
    </row>
    <row r="100" spans="1:5" x14ac:dyDescent="0.25">
      <c r="B100" s="2" t="str">
        <f>'Budget Worksheet'!$C$6</f>
        <v>2026/27</v>
      </c>
      <c r="C100" s="47" t="s">
        <v>101</v>
      </c>
      <c r="D100" s="48">
        <f>'Budget Worksheet'!C36</f>
        <v>0</v>
      </c>
    </row>
    <row r="101" spans="1:5" x14ac:dyDescent="0.25">
      <c r="B101" s="2" t="str">
        <f>'Budget Worksheet'!$D$6</f>
        <v>2027/28</v>
      </c>
      <c r="C101" s="47" t="s">
        <v>101</v>
      </c>
      <c r="D101" s="48">
        <f>'Budget Worksheet'!D36</f>
        <v>0</v>
      </c>
    </row>
    <row r="102" spans="1:5" x14ac:dyDescent="0.25">
      <c r="B102" s="2" t="str">
        <f>'Budget Worksheet'!$E$6</f>
        <v>2028/29</v>
      </c>
      <c r="C102" s="47" t="s">
        <v>101</v>
      </c>
      <c r="D102" s="48">
        <f>'Budget Worksheet'!E36</f>
        <v>0</v>
      </c>
    </row>
    <row r="103" spans="1:5" x14ac:dyDescent="0.25">
      <c r="B103" s="2" t="str">
        <f>'Budget Worksheet'!$F$6</f>
        <v>2029/30</v>
      </c>
      <c r="C103" s="47" t="s">
        <v>101</v>
      </c>
      <c r="D103" s="48">
        <f>'Budget Worksheet'!F36</f>
        <v>0</v>
      </c>
    </row>
    <row r="104" spans="1:5" x14ac:dyDescent="0.25">
      <c r="C104" s="47"/>
    </row>
    <row r="105" spans="1:5" x14ac:dyDescent="0.25">
      <c r="A105" s="52"/>
      <c r="B105" s="52"/>
      <c r="C105" s="53"/>
      <c r="D105" s="54">
        <f>D86+D92+D98</f>
        <v>0</v>
      </c>
      <c r="E105" s="52"/>
    </row>
    <row r="107" spans="1:5" ht="22.5" customHeight="1" x14ac:dyDescent="0.25">
      <c r="A107" s="42" t="str">
        <f>'Budget Worksheet'!A39</f>
        <v>Project Partner 5:</v>
      </c>
      <c r="B107" s="43" t="str">
        <f>'Budget Worksheet'!B39</f>
        <v>Name of Project Partner 5</v>
      </c>
      <c r="C107" s="42"/>
      <c r="D107" s="51"/>
      <c r="E107" s="51"/>
    </row>
    <row r="108" spans="1:5" ht="22.5" customHeight="1" x14ac:dyDescent="0.25">
      <c r="A108" s="44" t="s">
        <v>94</v>
      </c>
    </row>
    <row r="109" spans="1:5" ht="22.5" customHeight="1" x14ac:dyDescent="0.25">
      <c r="A109" s="2" t="s">
        <v>95</v>
      </c>
    </row>
    <row r="110" spans="1:5" ht="22.5" customHeight="1" x14ac:dyDescent="0.25">
      <c r="A110" s="2" t="s">
        <v>96</v>
      </c>
    </row>
    <row r="111" spans="1:5" s="45" customFormat="1" ht="22.5" customHeight="1" x14ac:dyDescent="0.25">
      <c r="A111" s="90" t="s">
        <v>97</v>
      </c>
      <c r="B111" s="90" t="s">
        <v>98</v>
      </c>
      <c r="C111" s="90"/>
      <c r="D111" s="93" t="s">
        <v>99</v>
      </c>
      <c r="E111" s="90" t="s">
        <v>100</v>
      </c>
    </row>
    <row r="112" spans="1:5" s="46" customFormat="1" ht="22.5" customHeight="1" x14ac:dyDescent="0.25">
      <c r="A112" s="91" t="s">
        <v>15</v>
      </c>
      <c r="B112" s="91"/>
      <c r="C112" s="94" t="s">
        <v>101</v>
      </c>
      <c r="D112" s="95">
        <f>SUM(D113:D117)</f>
        <v>0</v>
      </c>
      <c r="E112" s="91"/>
    </row>
    <row r="113" spans="1:5" x14ac:dyDescent="0.25">
      <c r="B113" s="2" t="str">
        <f>'Budget Worksheet'!$B$6</f>
        <v>2025/26</v>
      </c>
      <c r="C113" s="47" t="s">
        <v>101</v>
      </c>
      <c r="D113" s="48">
        <f>'Budget Worksheet'!B41</f>
        <v>0</v>
      </c>
    </row>
    <row r="114" spans="1:5" x14ac:dyDescent="0.25">
      <c r="B114" s="2" t="str">
        <f>'Budget Worksheet'!$C$6</f>
        <v>2026/27</v>
      </c>
      <c r="C114" s="47" t="s">
        <v>101</v>
      </c>
      <c r="D114" s="48">
        <f>'Budget Worksheet'!C41</f>
        <v>0</v>
      </c>
    </row>
    <row r="115" spans="1:5" x14ac:dyDescent="0.25">
      <c r="B115" s="2" t="str">
        <f>'Budget Worksheet'!$D$6</f>
        <v>2027/28</v>
      </c>
      <c r="C115" s="47" t="s">
        <v>101</v>
      </c>
      <c r="D115" s="48">
        <f>'Budget Worksheet'!D41</f>
        <v>0</v>
      </c>
    </row>
    <row r="116" spans="1:5" x14ac:dyDescent="0.25">
      <c r="B116" s="2" t="str">
        <f>'Budget Worksheet'!$E$6</f>
        <v>2028/29</v>
      </c>
      <c r="C116" s="47" t="s">
        <v>101</v>
      </c>
      <c r="D116" s="48">
        <f>'Budget Worksheet'!E41</f>
        <v>0</v>
      </c>
    </row>
    <row r="117" spans="1:5" x14ac:dyDescent="0.25">
      <c r="B117" s="2" t="str">
        <f>'Budget Worksheet'!$F$6</f>
        <v>2029/30</v>
      </c>
      <c r="C117" s="47" t="s">
        <v>101</v>
      </c>
      <c r="D117" s="48">
        <f>'Budget Worksheet'!F41</f>
        <v>0</v>
      </c>
    </row>
    <row r="118" spans="1:5" ht="22.5" customHeight="1" x14ac:dyDescent="0.25">
      <c r="A118" s="92" t="s">
        <v>27</v>
      </c>
      <c r="B118" s="91"/>
      <c r="C118" s="94" t="s">
        <v>101</v>
      </c>
      <c r="D118" s="95">
        <f>SUM(D119:D123)</f>
        <v>0</v>
      </c>
      <c r="E118" s="92"/>
    </row>
    <row r="119" spans="1:5" x14ac:dyDescent="0.25">
      <c r="B119" s="2" t="str">
        <f>'Budget Worksheet'!$B$6</f>
        <v>2025/26</v>
      </c>
      <c r="C119" s="47" t="s">
        <v>101</v>
      </c>
      <c r="D119" s="48">
        <f>'Budget Worksheet'!B42</f>
        <v>0</v>
      </c>
    </row>
    <row r="120" spans="1:5" x14ac:dyDescent="0.25">
      <c r="B120" s="2" t="str">
        <f>'Budget Worksheet'!$C$6</f>
        <v>2026/27</v>
      </c>
      <c r="C120" s="47" t="s">
        <v>101</v>
      </c>
      <c r="D120" s="48">
        <f>'Budget Worksheet'!C42</f>
        <v>0</v>
      </c>
    </row>
    <row r="121" spans="1:5" x14ac:dyDescent="0.25">
      <c r="B121" s="2" t="str">
        <f>'Budget Worksheet'!$D$6</f>
        <v>2027/28</v>
      </c>
      <c r="C121" s="47" t="s">
        <v>101</v>
      </c>
      <c r="D121" s="48">
        <f>'Budget Worksheet'!D42</f>
        <v>0</v>
      </c>
    </row>
    <row r="122" spans="1:5" x14ac:dyDescent="0.25">
      <c r="B122" s="2" t="str">
        <f>'Budget Worksheet'!$E$6</f>
        <v>2028/29</v>
      </c>
      <c r="C122" s="47" t="s">
        <v>101</v>
      </c>
      <c r="D122" s="48">
        <f>'Budget Worksheet'!E42</f>
        <v>0</v>
      </c>
    </row>
    <row r="123" spans="1:5" x14ac:dyDescent="0.25">
      <c r="B123" s="2" t="str">
        <f>'Budget Worksheet'!$F$6</f>
        <v>2029/30</v>
      </c>
      <c r="C123" s="47" t="s">
        <v>101</v>
      </c>
      <c r="D123" s="48">
        <f>'Budget Worksheet'!F42</f>
        <v>0</v>
      </c>
    </row>
    <row r="124" spans="1:5" ht="22.5" customHeight="1" x14ac:dyDescent="0.25">
      <c r="A124" s="92" t="s">
        <v>102</v>
      </c>
      <c r="B124" s="91"/>
      <c r="C124" s="94" t="s">
        <v>101</v>
      </c>
      <c r="D124" s="95">
        <f>SUM(D125:D129)</f>
        <v>0</v>
      </c>
      <c r="E124" s="92"/>
    </row>
    <row r="125" spans="1:5" x14ac:dyDescent="0.25">
      <c r="B125" s="2" t="str">
        <f>'Budget Worksheet'!$B$6</f>
        <v>2025/26</v>
      </c>
      <c r="C125" s="47" t="s">
        <v>101</v>
      </c>
      <c r="D125" s="48">
        <f>'Budget Worksheet'!B43</f>
        <v>0</v>
      </c>
    </row>
    <row r="126" spans="1:5" x14ac:dyDescent="0.25">
      <c r="B126" s="2" t="str">
        <f>'Budget Worksheet'!$C$6</f>
        <v>2026/27</v>
      </c>
      <c r="C126" s="47" t="s">
        <v>101</v>
      </c>
      <c r="D126" s="48">
        <f>'Budget Worksheet'!C43</f>
        <v>0</v>
      </c>
    </row>
    <row r="127" spans="1:5" x14ac:dyDescent="0.25">
      <c r="B127" s="2" t="str">
        <f>'Budget Worksheet'!$D$6</f>
        <v>2027/28</v>
      </c>
      <c r="C127" s="47" t="s">
        <v>101</v>
      </c>
      <c r="D127" s="48">
        <f>'Budget Worksheet'!D43</f>
        <v>0</v>
      </c>
    </row>
    <row r="128" spans="1:5" x14ac:dyDescent="0.25">
      <c r="B128" s="2" t="str">
        <f>'Budget Worksheet'!$E$6</f>
        <v>2028/29</v>
      </c>
      <c r="C128" s="47" t="s">
        <v>101</v>
      </c>
      <c r="D128" s="48">
        <f>'Budget Worksheet'!E43</f>
        <v>0</v>
      </c>
    </row>
    <row r="129" spans="1:5" x14ac:dyDescent="0.25">
      <c r="B129" s="2" t="str">
        <f>'Budget Worksheet'!$F$6</f>
        <v>2029/30</v>
      </c>
      <c r="C129" s="47" t="s">
        <v>101</v>
      </c>
      <c r="D129" s="48">
        <f>'Budget Worksheet'!F43</f>
        <v>0</v>
      </c>
    </row>
    <row r="130" spans="1:5" x14ac:dyDescent="0.25">
      <c r="C130" s="47"/>
    </row>
    <row r="131" spans="1:5" x14ac:dyDescent="0.25">
      <c r="A131" s="52"/>
      <c r="B131" s="52"/>
      <c r="C131" s="53"/>
      <c r="D131" s="54">
        <f>D112+D118+D124</f>
        <v>0</v>
      </c>
      <c r="E131" s="52"/>
    </row>
    <row r="133" spans="1:5" ht="22.5" customHeight="1" x14ac:dyDescent="0.25">
      <c r="A133" s="42" t="str">
        <f>'Budget Worksheet'!A46</f>
        <v>Project Partner 6:</v>
      </c>
      <c r="B133" s="43" t="str">
        <f>'Budget Worksheet'!B46</f>
        <v>Name of Project Partner 6</v>
      </c>
      <c r="C133" s="42"/>
      <c r="D133" s="51"/>
      <c r="E133" s="51"/>
    </row>
    <row r="134" spans="1:5" ht="22.5" customHeight="1" x14ac:dyDescent="0.25">
      <c r="A134" s="44" t="s">
        <v>94</v>
      </c>
    </row>
    <row r="135" spans="1:5" ht="22.5" customHeight="1" x14ac:dyDescent="0.25">
      <c r="A135" s="2" t="s">
        <v>95</v>
      </c>
    </row>
    <row r="136" spans="1:5" ht="22.5" customHeight="1" x14ac:dyDescent="0.25">
      <c r="A136" s="2" t="s">
        <v>96</v>
      </c>
    </row>
    <row r="137" spans="1:5" s="45" customFormat="1" ht="22.5" customHeight="1" x14ac:dyDescent="0.25">
      <c r="A137" s="90" t="s">
        <v>97</v>
      </c>
      <c r="B137" s="90" t="s">
        <v>98</v>
      </c>
      <c r="C137" s="90"/>
      <c r="D137" s="93" t="s">
        <v>99</v>
      </c>
      <c r="E137" s="90" t="s">
        <v>100</v>
      </c>
    </row>
    <row r="138" spans="1:5" s="46" customFormat="1" ht="22.5" customHeight="1" x14ac:dyDescent="0.25">
      <c r="A138" s="91" t="s">
        <v>15</v>
      </c>
      <c r="B138" s="91"/>
      <c r="C138" s="94" t="s">
        <v>101</v>
      </c>
      <c r="D138" s="95">
        <f>SUM(D139:D143)</f>
        <v>0</v>
      </c>
      <c r="E138" s="91"/>
    </row>
    <row r="139" spans="1:5" x14ac:dyDescent="0.25">
      <c r="B139" s="2" t="str">
        <f>'Budget Worksheet'!$B$6</f>
        <v>2025/26</v>
      </c>
      <c r="C139" s="47" t="s">
        <v>101</v>
      </c>
      <c r="D139" s="48">
        <f>'Budget Worksheet'!B48</f>
        <v>0</v>
      </c>
    </row>
    <row r="140" spans="1:5" x14ac:dyDescent="0.25">
      <c r="B140" s="2" t="str">
        <f>'Budget Worksheet'!$C$6</f>
        <v>2026/27</v>
      </c>
      <c r="C140" s="47" t="s">
        <v>101</v>
      </c>
      <c r="D140" s="48">
        <f>'Budget Worksheet'!C48</f>
        <v>0</v>
      </c>
    </row>
    <row r="141" spans="1:5" x14ac:dyDescent="0.25">
      <c r="B141" s="2" t="str">
        <f>'Budget Worksheet'!$D$6</f>
        <v>2027/28</v>
      </c>
      <c r="C141" s="47" t="s">
        <v>101</v>
      </c>
      <c r="D141" s="48">
        <f>'Budget Worksheet'!D48</f>
        <v>0</v>
      </c>
    </row>
    <row r="142" spans="1:5" x14ac:dyDescent="0.25">
      <c r="B142" s="2" t="str">
        <f>'Budget Worksheet'!$E$6</f>
        <v>2028/29</v>
      </c>
      <c r="C142" s="47" t="s">
        <v>101</v>
      </c>
      <c r="D142" s="48">
        <f>'Budget Worksheet'!E48</f>
        <v>0</v>
      </c>
    </row>
    <row r="143" spans="1:5" x14ac:dyDescent="0.25">
      <c r="B143" s="2" t="str">
        <f>'Budget Worksheet'!$F$6</f>
        <v>2029/30</v>
      </c>
      <c r="C143" s="47" t="s">
        <v>101</v>
      </c>
      <c r="D143" s="48">
        <f>'Budget Worksheet'!F48</f>
        <v>0</v>
      </c>
    </row>
    <row r="144" spans="1:5" ht="22.5" customHeight="1" x14ac:dyDescent="0.25">
      <c r="A144" s="92" t="s">
        <v>27</v>
      </c>
      <c r="B144" s="91"/>
      <c r="C144" s="94" t="s">
        <v>101</v>
      </c>
      <c r="D144" s="95">
        <f>SUM(D145:D149)</f>
        <v>0</v>
      </c>
      <c r="E144" s="92"/>
    </row>
    <row r="145" spans="1:5" x14ac:dyDescent="0.25">
      <c r="B145" s="2" t="str">
        <f>'Budget Worksheet'!$B$6</f>
        <v>2025/26</v>
      </c>
      <c r="C145" s="47" t="s">
        <v>101</v>
      </c>
      <c r="D145" s="48">
        <f>'Budget Worksheet'!B49</f>
        <v>0</v>
      </c>
    </row>
    <row r="146" spans="1:5" x14ac:dyDescent="0.25">
      <c r="B146" s="2" t="str">
        <f>'Budget Worksheet'!$C$6</f>
        <v>2026/27</v>
      </c>
      <c r="C146" s="47" t="s">
        <v>101</v>
      </c>
      <c r="D146" s="48">
        <f>'Budget Worksheet'!C49</f>
        <v>0</v>
      </c>
    </row>
    <row r="147" spans="1:5" x14ac:dyDescent="0.25">
      <c r="B147" s="2" t="str">
        <f>'Budget Worksheet'!$D$6</f>
        <v>2027/28</v>
      </c>
      <c r="C147" s="47" t="s">
        <v>101</v>
      </c>
      <c r="D147" s="48">
        <f>'Budget Worksheet'!D49</f>
        <v>0</v>
      </c>
    </row>
    <row r="148" spans="1:5" x14ac:dyDescent="0.25">
      <c r="B148" s="2" t="str">
        <f>'Budget Worksheet'!$E$6</f>
        <v>2028/29</v>
      </c>
      <c r="C148" s="47" t="s">
        <v>101</v>
      </c>
      <c r="D148" s="48">
        <f>'Budget Worksheet'!E49</f>
        <v>0</v>
      </c>
    </row>
    <row r="149" spans="1:5" x14ac:dyDescent="0.25">
      <c r="B149" s="2" t="str">
        <f>'Budget Worksheet'!$F$6</f>
        <v>2029/30</v>
      </c>
      <c r="C149" s="47" t="s">
        <v>101</v>
      </c>
      <c r="D149" s="48">
        <f>'Budget Worksheet'!F49</f>
        <v>0</v>
      </c>
    </row>
    <row r="150" spans="1:5" ht="22.5" customHeight="1" x14ac:dyDescent="0.25">
      <c r="A150" s="92" t="s">
        <v>102</v>
      </c>
      <c r="B150" s="91"/>
      <c r="C150" s="94" t="s">
        <v>101</v>
      </c>
      <c r="D150" s="95">
        <f>SUM(D151:D155)</f>
        <v>0</v>
      </c>
      <c r="E150" s="92"/>
    </row>
    <row r="151" spans="1:5" x14ac:dyDescent="0.25">
      <c r="B151" s="2" t="str">
        <f>'Budget Worksheet'!$B$6</f>
        <v>2025/26</v>
      </c>
      <c r="C151" s="47" t="s">
        <v>101</v>
      </c>
      <c r="D151" s="48">
        <f>'Budget Worksheet'!B50</f>
        <v>0</v>
      </c>
    </row>
    <row r="152" spans="1:5" x14ac:dyDescent="0.25">
      <c r="B152" s="2" t="str">
        <f>'Budget Worksheet'!$C$6</f>
        <v>2026/27</v>
      </c>
      <c r="C152" s="47" t="s">
        <v>101</v>
      </c>
      <c r="D152" s="48">
        <f>'Budget Worksheet'!C50</f>
        <v>0</v>
      </c>
    </row>
    <row r="153" spans="1:5" x14ac:dyDescent="0.25">
      <c r="B153" s="2" t="str">
        <f>'Budget Worksheet'!$D$6</f>
        <v>2027/28</v>
      </c>
      <c r="C153" s="47" t="s">
        <v>101</v>
      </c>
      <c r="D153" s="48">
        <f>'Budget Worksheet'!D50</f>
        <v>0</v>
      </c>
    </row>
    <row r="154" spans="1:5" x14ac:dyDescent="0.25">
      <c r="B154" s="2" t="str">
        <f>'Budget Worksheet'!$E$6</f>
        <v>2028/29</v>
      </c>
      <c r="C154" s="47" t="s">
        <v>101</v>
      </c>
      <c r="D154" s="48">
        <f>'Budget Worksheet'!E50</f>
        <v>0</v>
      </c>
    </row>
    <row r="155" spans="1:5" x14ac:dyDescent="0.25">
      <c r="B155" s="2" t="str">
        <f>'Budget Worksheet'!$F$6</f>
        <v>2029/30</v>
      </c>
      <c r="C155" s="47" t="s">
        <v>101</v>
      </c>
      <c r="D155" s="48">
        <f>'Budget Worksheet'!F50</f>
        <v>0</v>
      </c>
    </row>
    <row r="156" spans="1:5" x14ac:dyDescent="0.25">
      <c r="C156" s="47"/>
    </row>
    <row r="157" spans="1:5" x14ac:dyDescent="0.25">
      <c r="A157" s="52"/>
      <c r="B157" s="52"/>
      <c r="C157" s="53"/>
      <c r="D157" s="54">
        <f>D138+D144+D150</f>
        <v>0</v>
      </c>
      <c r="E157" s="52"/>
    </row>
    <row r="159" spans="1:5" ht="22.5" customHeight="1" x14ac:dyDescent="0.25">
      <c r="A159" s="42" t="str">
        <f>'Budget Worksheet'!A53</f>
        <v>Project Partner 7:</v>
      </c>
      <c r="B159" s="43" t="str">
        <f>'Budget Worksheet'!B53</f>
        <v>Name of Project Partner 7</v>
      </c>
      <c r="C159" s="42"/>
      <c r="D159" s="51"/>
      <c r="E159" s="51"/>
    </row>
    <row r="160" spans="1:5" ht="22.5" customHeight="1" x14ac:dyDescent="0.25">
      <c r="A160" s="44" t="s">
        <v>94</v>
      </c>
    </row>
    <row r="161" spans="1:5" ht="22.5" customHeight="1" x14ac:dyDescent="0.25">
      <c r="A161" s="2" t="s">
        <v>95</v>
      </c>
    </row>
    <row r="162" spans="1:5" ht="22.5" customHeight="1" x14ac:dyDescent="0.25">
      <c r="A162" s="2" t="s">
        <v>96</v>
      </c>
    </row>
    <row r="163" spans="1:5" s="45" customFormat="1" ht="22.5" customHeight="1" x14ac:dyDescent="0.25">
      <c r="A163" s="90" t="s">
        <v>97</v>
      </c>
      <c r="B163" s="90" t="s">
        <v>98</v>
      </c>
      <c r="C163" s="90"/>
      <c r="D163" s="93" t="s">
        <v>99</v>
      </c>
      <c r="E163" s="90" t="s">
        <v>100</v>
      </c>
    </row>
    <row r="164" spans="1:5" s="46" customFormat="1" ht="22.5" customHeight="1" x14ac:dyDescent="0.25">
      <c r="A164" s="91" t="s">
        <v>15</v>
      </c>
      <c r="B164" s="91"/>
      <c r="C164" s="94" t="s">
        <v>101</v>
      </c>
      <c r="D164" s="95">
        <f>SUM(D165:D169)</f>
        <v>0</v>
      </c>
      <c r="E164" s="91"/>
    </row>
    <row r="165" spans="1:5" x14ac:dyDescent="0.25">
      <c r="B165" s="2" t="str">
        <f>'Budget Worksheet'!$B$6</f>
        <v>2025/26</v>
      </c>
      <c r="C165" s="47" t="s">
        <v>101</v>
      </c>
      <c r="D165" s="48">
        <f>'Budget Worksheet'!B55</f>
        <v>0</v>
      </c>
    </row>
    <row r="166" spans="1:5" x14ac:dyDescent="0.25">
      <c r="B166" s="2" t="str">
        <f>'Budget Worksheet'!$C$6</f>
        <v>2026/27</v>
      </c>
      <c r="C166" s="47" t="s">
        <v>101</v>
      </c>
      <c r="D166" s="48">
        <f>'Budget Worksheet'!C55</f>
        <v>0</v>
      </c>
    </row>
    <row r="167" spans="1:5" x14ac:dyDescent="0.25">
      <c r="B167" s="2" t="str">
        <f>'Budget Worksheet'!$D$6</f>
        <v>2027/28</v>
      </c>
      <c r="C167" s="47" t="s">
        <v>101</v>
      </c>
      <c r="D167" s="48">
        <f>'Budget Worksheet'!D55</f>
        <v>0</v>
      </c>
    </row>
    <row r="168" spans="1:5" x14ac:dyDescent="0.25">
      <c r="B168" s="2" t="str">
        <f>'Budget Worksheet'!$E$6</f>
        <v>2028/29</v>
      </c>
      <c r="C168" s="47" t="s">
        <v>101</v>
      </c>
      <c r="D168" s="48">
        <f>'Budget Worksheet'!E55</f>
        <v>0</v>
      </c>
    </row>
    <row r="169" spans="1:5" x14ac:dyDescent="0.25">
      <c r="B169" s="2" t="str">
        <f>'Budget Worksheet'!$F$6</f>
        <v>2029/30</v>
      </c>
      <c r="C169" s="47" t="s">
        <v>101</v>
      </c>
      <c r="D169" s="48">
        <f>'Budget Worksheet'!F55</f>
        <v>0</v>
      </c>
    </row>
    <row r="170" spans="1:5" ht="22.5" customHeight="1" x14ac:dyDescent="0.25">
      <c r="A170" s="92" t="s">
        <v>27</v>
      </c>
      <c r="B170" s="91"/>
      <c r="C170" s="94" t="s">
        <v>101</v>
      </c>
      <c r="D170" s="95">
        <f>SUM(D171:D175)</f>
        <v>0</v>
      </c>
      <c r="E170" s="92"/>
    </row>
    <row r="171" spans="1:5" x14ac:dyDescent="0.25">
      <c r="B171" s="2" t="str">
        <f>'Budget Worksheet'!$B$6</f>
        <v>2025/26</v>
      </c>
      <c r="C171" s="47" t="s">
        <v>101</v>
      </c>
      <c r="D171" s="48">
        <f>'Budget Worksheet'!B56</f>
        <v>0</v>
      </c>
    </row>
    <row r="172" spans="1:5" x14ac:dyDescent="0.25">
      <c r="B172" s="2" t="str">
        <f>'Budget Worksheet'!$C$6</f>
        <v>2026/27</v>
      </c>
      <c r="C172" s="47" t="s">
        <v>101</v>
      </c>
      <c r="D172" s="48">
        <f>'Budget Worksheet'!C56</f>
        <v>0</v>
      </c>
    </row>
    <row r="173" spans="1:5" x14ac:dyDescent="0.25">
      <c r="B173" s="2" t="str">
        <f>'Budget Worksheet'!$D$6</f>
        <v>2027/28</v>
      </c>
      <c r="C173" s="47" t="s">
        <v>101</v>
      </c>
      <c r="D173" s="48">
        <f>'Budget Worksheet'!D56</f>
        <v>0</v>
      </c>
    </row>
    <row r="174" spans="1:5" x14ac:dyDescent="0.25">
      <c r="B174" s="2" t="str">
        <f>'Budget Worksheet'!$E$6</f>
        <v>2028/29</v>
      </c>
      <c r="C174" s="47" t="s">
        <v>101</v>
      </c>
      <c r="D174" s="48">
        <f>'Budget Worksheet'!E56</f>
        <v>0</v>
      </c>
    </row>
    <row r="175" spans="1:5" x14ac:dyDescent="0.25">
      <c r="B175" s="2" t="str">
        <f>'Budget Worksheet'!$F$6</f>
        <v>2029/30</v>
      </c>
      <c r="C175" s="47" t="s">
        <v>101</v>
      </c>
      <c r="D175" s="48">
        <f>'Budget Worksheet'!F56</f>
        <v>0</v>
      </c>
    </row>
    <row r="176" spans="1:5" ht="22.5" customHeight="1" x14ac:dyDescent="0.25">
      <c r="A176" s="92" t="s">
        <v>102</v>
      </c>
      <c r="B176" s="91"/>
      <c r="C176" s="94" t="s">
        <v>101</v>
      </c>
      <c r="D176" s="95">
        <f>SUM(D177:D181)</f>
        <v>0</v>
      </c>
      <c r="E176" s="92"/>
    </row>
    <row r="177" spans="1:5" x14ac:dyDescent="0.25">
      <c r="B177" s="2" t="str">
        <f>'Budget Worksheet'!$B$6</f>
        <v>2025/26</v>
      </c>
      <c r="C177" s="47" t="s">
        <v>101</v>
      </c>
      <c r="D177" s="48">
        <f>'Budget Worksheet'!B57</f>
        <v>0</v>
      </c>
    </row>
    <row r="178" spans="1:5" x14ac:dyDescent="0.25">
      <c r="B178" s="2" t="str">
        <f>'Budget Worksheet'!$C$6</f>
        <v>2026/27</v>
      </c>
      <c r="C178" s="47" t="s">
        <v>101</v>
      </c>
      <c r="D178" s="48">
        <f>'Budget Worksheet'!C57</f>
        <v>0</v>
      </c>
    </row>
    <row r="179" spans="1:5" x14ac:dyDescent="0.25">
      <c r="B179" s="2" t="str">
        <f>'Budget Worksheet'!$D$6</f>
        <v>2027/28</v>
      </c>
      <c r="C179" s="47" t="s">
        <v>101</v>
      </c>
      <c r="D179" s="48">
        <f>'Budget Worksheet'!D57</f>
        <v>0</v>
      </c>
    </row>
    <row r="180" spans="1:5" x14ac:dyDescent="0.25">
      <c r="B180" s="2" t="str">
        <f>'Budget Worksheet'!$E$6</f>
        <v>2028/29</v>
      </c>
      <c r="C180" s="47" t="s">
        <v>101</v>
      </c>
      <c r="D180" s="48">
        <f>'Budget Worksheet'!E57</f>
        <v>0</v>
      </c>
    </row>
    <row r="181" spans="1:5" x14ac:dyDescent="0.25">
      <c r="B181" s="2" t="str">
        <f>'Budget Worksheet'!$F$6</f>
        <v>2029/30</v>
      </c>
      <c r="C181" s="47" t="s">
        <v>101</v>
      </c>
      <c r="D181" s="48">
        <f>'Budget Worksheet'!F57</f>
        <v>0</v>
      </c>
    </row>
    <row r="182" spans="1:5" x14ac:dyDescent="0.25">
      <c r="C182" s="47"/>
    </row>
    <row r="183" spans="1:5" x14ac:dyDescent="0.25">
      <c r="A183" s="52"/>
      <c r="B183" s="52"/>
      <c r="C183" s="53"/>
      <c r="D183" s="54">
        <f>D164+D170+D176</f>
        <v>0</v>
      </c>
      <c r="E183" s="52"/>
    </row>
    <row r="185" spans="1:5" ht="22.5" customHeight="1" x14ac:dyDescent="0.25">
      <c r="A185" s="42" t="str">
        <f>'Budget Worksheet'!A60</f>
        <v>Project Partner 8:</v>
      </c>
      <c r="B185" s="43" t="str">
        <f>'Budget Worksheet'!B60</f>
        <v>Name of Project Partner 8</v>
      </c>
      <c r="C185" s="42"/>
      <c r="D185" s="51"/>
      <c r="E185" s="51"/>
    </row>
    <row r="186" spans="1:5" ht="22.5" customHeight="1" x14ac:dyDescent="0.25">
      <c r="A186" s="44" t="s">
        <v>94</v>
      </c>
    </row>
    <row r="187" spans="1:5" ht="22.5" customHeight="1" x14ac:dyDescent="0.25">
      <c r="A187" s="2" t="s">
        <v>95</v>
      </c>
    </row>
    <row r="188" spans="1:5" ht="22.5" customHeight="1" x14ac:dyDescent="0.25">
      <c r="A188" s="2" t="s">
        <v>96</v>
      </c>
    </row>
    <row r="189" spans="1:5" s="45" customFormat="1" ht="22.5" customHeight="1" x14ac:dyDescent="0.25">
      <c r="A189" s="90" t="s">
        <v>97</v>
      </c>
      <c r="B189" s="90" t="s">
        <v>98</v>
      </c>
      <c r="C189" s="90"/>
      <c r="D189" s="93" t="s">
        <v>99</v>
      </c>
      <c r="E189" s="90" t="s">
        <v>100</v>
      </c>
    </row>
    <row r="190" spans="1:5" s="46" customFormat="1" ht="22.5" customHeight="1" x14ac:dyDescent="0.25">
      <c r="A190" s="91" t="s">
        <v>15</v>
      </c>
      <c r="B190" s="91"/>
      <c r="C190" s="94" t="s">
        <v>101</v>
      </c>
      <c r="D190" s="95">
        <f>SUM(D191:D195)</f>
        <v>0</v>
      </c>
      <c r="E190" s="91"/>
    </row>
    <row r="191" spans="1:5" x14ac:dyDescent="0.25">
      <c r="B191" s="2" t="str">
        <f>'Budget Worksheet'!$B$6</f>
        <v>2025/26</v>
      </c>
      <c r="C191" s="47" t="s">
        <v>101</v>
      </c>
      <c r="D191" s="48">
        <f>'Budget Worksheet'!B62</f>
        <v>0</v>
      </c>
    </row>
    <row r="192" spans="1:5" x14ac:dyDescent="0.25">
      <c r="B192" s="2" t="str">
        <f>'Budget Worksheet'!$C$6</f>
        <v>2026/27</v>
      </c>
      <c r="C192" s="47" t="s">
        <v>101</v>
      </c>
      <c r="D192" s="48">
        <f>'Budget Worksheet'!C62</f>
        <v>0</v>
      </c>
    </row>
    <row r="193" spans="1:5" x14ac:dyDescent="0.25">
      <c r="B193" s="2" t="str">
        <f>'Budget Worksheet'!$D$6</f>
        <v>2027/28</v>
      </c>
      <c r="C193" s="47" t="s">
        <v>101</v>
      </c>
      <c r="D193" s="48">
        <f>'Budget Worksheet'!D62</f>
        <v>0</v>
      </c>
    </row>
    <row r="194" spans="1:5" x14ac:dyDescent="0.25">
      <c r="B194" s="2" t="str">
        <f>'Budget Worksheet'!$E$6</f>
        <v>2028/29</v>
      </c>
      <c r="C194" s="47" t="s">
        <v>101</v>
      </c>
      <c r="D194" s="48">
        <f>'Budget Worksheet'!E62</f>
        <v>0</v>
      </c>
    </row>
    <row r="195" spans="1:5" x14ac:dyDescent="0.25">
      <c r="B195" s="2" t="str">
        <f>'Budget Worksheet'!$F$6</f>
        <v>2029/30</v>
      </c>
      <c r="C195" s="47" t="s">
        <v>101</v>
      </c>
      <c r="D195" s="48">
        <f>'Budget Worksheet'!F62</f>
        <v>0</v>
      </c>
    </row>
    <row r="196" spans="1:5" ht="22.5" customHeight="1" x14ac:dyDescent="0.25">
      <c r="A196" s="92" t="s">
        <v>27</v>
      </c>
      <c r="B196" s="91"/>
      <c r="C196" s="94" t="s">
        <v>101</v>
      </c>
      <c r="D196" s="95">
        <f>SUM(D197:D201)</f>
        <v>0</v>
      </c>
      <c r="E196" s="92"/>
    </row>
    <row r="197" spans="1:5" x14ac:dyDescent="0.25">
      <c r="B197" s="2" t="str">
        <f>'Budget Worksheet'!$B$6</f>
        <v>2025/26</v>
      </c>
      <c r="C197" s="47" t="s">
        <v>101</v>
      </c>
      <c r="D197" s="48">
        <f>'Budget Worksheet'!B63</f>
        <v>0</v>
      </c>
    </row>
    <row r="198" spans="1:5" x14ac:dyDescent="0.25">
      <c r="B198" s="2" t="str">
        <f>'Budget Worksheet'!$C$6</f>
        <v>2026/27</v>
      </c>
      <c r="C198" s="47" t="s">
        <v>101</v>
      </c>
      <c r="D198" s="48">
        <f>'Budget Worksheet'!C63</f>
        <v>0</v>
      </c>
    </row>
    <row r="199" spans="1:5" x14ac:dyDescent="0.25">
      <c r="B199" s="2" t="str">
        <f>'Budget Worksheet'!$D$6</f>
        <v>2027/28</v>
      </c>
      <c r="C199" s="47" t="s">
        <v>101</v>
      </c>
      <c r="D199" s="48">
        <f>'Budget Worksheet'!D63</f>
        <v>0</v>
      </c>
    </row>
    <row r="200" spans="1:5" x14ac:dyDescent="0.25">
      <c r="B200" s="2" t="str">
        <f>'Budget Worksheet'!$E$6</f>
        <v>2028/29</v>
      </c>
      <c r="C200" s="47" t="s">
        <v>101</v>
      </c>
      <c r="D200" s="48">
        <f>'Budget Worksheet'!E63</f>
        <v>0</v>
      </c>
    </row>
    <row r="201" spans="1:5" x14ac:dyDescent="0.25">
      <c r="B201" s="2" t="str">
        <f>'Budget Worksheet'!$F$6</f>
        <v>2029/30</v>
      </c>
      <c r="C201" s="47" t="s">
        <v>101</v>
      </c>
      <c r="D201" s="48">
        <f>'Budget Worksheet'!F63</f>
        <v>0</v>
      </c>
    </row>
    <row r="202" spans="1:5" ht="22.5" customHeight="1" x14ac:dyDescent="0.25">
      <c r="A202" s="92" t="s">
        <v>102</v>
      </c>
      <c r="B202" s="91"/>
      <c r="C202" s="94" t="s">
        <v>101</v>
      </c>
      <c r="D202" s="95">
        <f>SUM(D203:D207)</f>
        <v>0</v>
      </c>
      <c r="E202" s="92"/>
    </row>
    <row r="203" spans="1:5" x14ac:dyDescent="0.25">
      <c r="B203" s="2" t="str">
        <f>'Budget Worksheet'!$B$6</f>
        <v>2025/26</v>
      </c>
      <c r="C203" s="47" t="s">
        <v>101</v>
      </c>
      <c r="D203" s="48">
        <f>'Budget Worksheet'!B64</f>
        <v>0</v>
      </c>
    </row>
    <row r="204" spans="1:5" x14ac:dyDescent="0.25">
      <c r="B204" s="2" t="str">
        <f>'Budget Worksheet'!$C$6</f>
        <v>2026/27</v>
      </c>
      <c r="C204" s="47" t="s">
        <v>101</v>
      </c>
      <c r="D204" s="48">
        <f>'Budget Worksheet'!C64</f>
        <v>0</v>
      </c>
    </row>
    <row r="205" spans="1:5" x14ac:dyDescent="0.25">
      <c r="B205" s="2" t="str">
        <f>'Budget Worksheet'!$D$6</f>
        <v>2027/28</v>
      </c>
      <c r="C205" s="47" t="s">
        <v>101</v>
      </c>
      <c r="D205" s="48">
        <f>'Budget Worksheet'!D64</f>
        <v>0</v>
      </c>
    </row>
    <row r="206" spans="1:5" x14ac:dyDescent="0.25">
      <c r="B206" s="2" t="str">
        <f>'Budget Worksheet'!$E$6</f>
        <v>2028/29</v>
      </c>
      <c r="C206" s="47" t="s">
        <v>101</v>
      </c>
      <c r="D206" s="48">
        <f>'Budget Worksheet'!E64</f>
        <v>0</v>
      </c>
    </row>
    <row r="207" spans="1:5" x14ac:dyDescent="0.25">
      <c r="B207" s="2" t="str">
        <f>'Budget Worksheet'!$F$6</f>
        <v>2029/30</v>
      </c>
      <c r="C207" s="47" t="s">
        <v>101</v>
      </c>
      <c r="D207" s="48">
        <f>'Budget Worksheet'!F64</f>
        <v>0</v>
      </c>
    </row>
    <row r="208" spans="1:5" x14ac:dyDescent="0.25">
      <c r="C208" s="47"/>
    </row>
    <row r="209" spans="1:5" x14ac:dyDescent="0.25">
      <c r="A209" s="52"/>
      <c r="B209" s="52"/>
      <c r="C209" s="53"/>
      <c r="D209" s="54">
        <f>D190+D196+D202</f>
        <v>0</v>
      </c>
      <c r="E209" s="52"/>
    </row>
    <row r="211" spans="1:5" ht="22.5" customHeight="1" x14ac:dyDescent="0.25">
      <c r="A211" s="42" t="str">
        <f>'Budget Worksheet'!A67</f>
        <v>Project Partner 9:</v>
      </c>
      <c r="B211" s="43" t="str">
        <f>'Budget Worksheet'!B67</f>
        <v>Name of Project Partner 9</v>
      </c>
      <c r="C211" s="42"/>
      <c r="D211" s="51"/>
      <c r="E211" s="51"/>
    </row>
    <row r="212" spans="1:5" ht="22.5" customHeight="1" x14ac:dyDescent="0.25">
      <c r="A212" s="44" t="s">
        <v>94</v>
      </c>
    </row>
    <row r="213" spans="1:5" ht="22.5" customHeight="1" x14ac:dyDescent="0.25">
      <c r="A213" s="2" t="s">
        <v>95</v>
      </c>
    </row>
    <row r="214" spans="1:5" ht="22.5" customHeight="1" x14ac:dyDescent="0.25">
      <c r="A214" s="2" t="s">
        <v>96</v>
      </c>
    </row>
    <row r="215" spans="1:5" s="45" customFormat="1" ht="22.5" customHeight="1" x14ac:dyDescent="0.25">
      <c r="A215" s="90" t="s">
        <v>97</v>
      </c>
      <c r="B215" s="90" t="s">
        <v>98</v>
      </c>
      <c r="C215" s="90"/>
      <c r="D215" s="93" t="s">
        <v>99</v>
      </c>
      <c r="E215" s="90" t="s">
        <v>100</v>
      </c>
    </row>
    <row r="216" spans="1:5" s="46" customFormat="1" ht="22.5" customHeight="1" x14ac:dyDescent="0.25">
      <c r="A216" s="91" t="s">
        <v>15</v>
      </c>
      <c r="B216" s="91"/>
      <c r="C216" s="94" t="s">
        <v>101</v>
      </c>
      <c r="D216" s="95">
        <f>SUM(D217:D221)</f>
        <v>0</v>
      </c>
      <c r="E216" s="91"/>
    </row>
    <row r="217" spans="1:5" x14ac:dyDescent="0.25">
      <c r="B217" s="2" t="str">
        <f>'Budget Worksheet'!$B$6</f>
        <v>2025/26</v>
      </c>
      <c r="C217" s="47" t="s">
        <v>101</v>
      </c>
      <c r="D217" s="48">
        <f>'Budget Worksheet'!B69</f>
        <v>0</v>
      </c>
    </row>
    <row r="218" spans="1:5" x14ac:dyDescent="0.25">
      <c r="B218" s="2" t="str">
        <f>'Budget Worksheet'!$C$6</f>
        <v>2026/27</v>
      </c>
      <c r="C218" s="47" t="s">
        <v>101</v>
      </c>
      <c r="D218" s="48">
        <f>'Budget Worksheet'!C69</f>
        <v>0</v>
      </c>
    </row>
    <row r="219" spans="1:5" x14ac:dyDescent="0.25">
      <c r="B219" s="2" t="str">
        <f>'Budget Worksheet'!$D$6</f>
        <v>2027/28</v>
      </c>
      <c r="C219" s="47" t="s">
        <v>101</v>
      </c>
      <c r="D219" s="48">
        <f>'Budget Worksheet'!D69</f>
        <v>0</v>
      </c>
    </row>
    <row r="220" spans="1:5" x14ac:dyDescent="0.25">
      <c r="B220" s="2" t="str">
        <f>'Budget Worksheet'!$E$6</f>
        <v>2028/29</v>
      </c>
      <c r="C220" s="47" t="s">
        <v>101</v>
      </c>
      <c r="D220" s="48">
        <f>'Budget Worksheet'!E69</f>
        <v>0</v>
      </c>
    </row>
    <row r="221" spans="1:5" x14ac:dyDescent="0.25">
      <c r="B221" s="2" t="str">
        <f>'Budget Worksheet'!$F$6</f>
        <v>2029/30</v>
      </c>
      <c r="C221" s="47" t="s">
        <v>101</v>
      </c>
      <c r="D221" s="48">
        <f>'Budget Worksheet'!F69</f>
        <v>0</v>
      </c>
    </row>
    <row r="222" spans="1:5" ht="22.5" customHeight="1" x14ac:dyDescent="0.25">
      <c r="A222" s="92" t="s">
        <v>27</v>
      </c>
      <c r="B222" s="91"/>
      <c r="C222" s="94" t="s">
        <v>101</v>
      </c>
      <c r="D222" s="95">
        <f>SUM(D223:D227)</f>
        <v>0</v>
      </c>
      <c r="E222" s="92"/>
    </row>
    <row r="223" spans="1:5" x14ac:dyDescent="0.25">
      <c r="B223" s="2" t="str">
        <f>'Budget Worksheet'!$B$6</f>
        <v>2025/26</v>
      </c>
      <c r="C223" s="47" t="s">
        <v>101</v>
      </c>
      <c r="D223" s="48">
        <f>'Budget Worksheet'!B70</f>
        <v>0</v>
      </c>
    </row>
    <row r="224" spans="1:5" x14ac:dyDescent="0.25">
      <c r="B224" s="2" t="str">
        <f>'Budget Worksheet'!$C$6</f>
        <v>2026/27</v>
      </c>
      <c r="C224" s="47" t="s">
        <v>101</v>
      </c>
      <c r="D224" s="48">
        <f>'Budget Worksheet'!C70</f>
        <v>0</v>
      </c>
    </row>
    <row r="225" spans="1:5" x14ac:dyDescent="0.25">
      <c r="B225" s="2" t="str">
        <f>'Budget Worksheet'!$D$6</f>
        <v>2027/28</v>
      </c>
      <c r="C225" s="47" t="s">
        <v>101</v>
      </c>
      <c r="D225" s="48">
        <f>'Budget Worksheet'!D70</f>
        <v>0</v>
      </c>
    </row>
    <row r="226" spans="1:5" x14ac:dyDescent="0.25">
      <c r="B226" s="2" t="str">
        <f>'Budget Worksheet'!$E$6</f>
        <v>2028/29</v>
      </c>
      <c r="C226" s="47" t="s">
        <v>101</v>
      </c>
      <c r="D226" s="48">
        <f>'Budget Worksheet'!E70</f>
        <v>0</v>
      </c>
    </row>
    <row r="227" spans="1:5" x14ac:dyDescent="0.25">
      <c r="B227" s="2" t="str">
        <f>'Budget Worksheet'!$F$6</f>
        <v>2029/30</v>
      </c>
      <c r="C227" s="47" t="s">
        <v>101</v>
      </c>
      <c r="D227" s="48">
        <f>'Budget Worksheet'!F70</f>
        <v>0</v>
      </c>
    </row>
    <row r="228" spans="1:5" ht="22.5" customHeight="1" x14ac:dyDescent="0.25">
      <c r="A228" s="92" t="s">
        <v>102</v>
      </c>
      <c r="B228" s="91"/>
      <c r="C228" s="94" t="s">
        <v>101</v>
      </c>
      <c r="D228" s="95">
        <f>SUM(D229:D233)</f>
        <v>0</v>
      </c>
      <c r="E228" s="92"/>
    </row>
    <row r="229" spans="1:5" x14ac:dyDescent="0.25">
      <c r="B229" s="2" t="str">
        <f>'Budget Worksheet'!$B$6</f>
        <v>2025/26</v>
      </c>
      <c r="C229" s="47" t="s">
        <v>101</v>
      </c>
      <c r="D229" s="48">
        <f>'Budget Worksheet'!B71</f>
        <v>0</v>
      </c>
    </row>
    <row r="230" spans="1:5" x14ac:dyDescent="0.25">
      <c r="B230" s="2" t="str">
        <f>'Budget Worksheet'!$C$6</f>
        <v>2026/27</v>
      </c>
      <c r="C230" s="47" t="s">
        <v>101</v>
      </c>
      <c r="D230" s="48">
        <f>'Budget Worksheet'!C71</f>
        <v>0</v>
      </c>
    </row>
    <row r="231" spans="1:5" x14ac:dyDescent="0.25">
      <c r="B231" s="2" t="str">
        <f>'Budget Worksheet'!$D$6</f>
        <v>2027/28</v>
      </c>
      <c r="C231" s="47" t="s">
        <v>101</v>
      </c>
      <c r="D231" s="48">
        <f>'Budget Worksheet'!D71</f>
        <v>0</v>
      </c>
    </row>
    <row r="232" spans="1:5" x14ac:dyDescent="0.25">
      <c r="B232" s="2" t="str">
        <f>'Budget Worksheet'!$E$6</f>
        <v>2028/29</v>
      </c>
      <c r="C232" s="47" t="s">
        <v>101</v>
      </c>
      <c r="D232" s="48">
        <f>'Budget Worksheet'!E71</f>
        <v>0</v>
      </c>
    </row>
    <row r="233" spans="1:5" x14ac:dyDescent="0.25">
      <c r="B233" s="2" t="str">
        <f>'Budget Worksheet'!$F$6</f>
        <v>2029/30</v>
      </c>
      <c r="C233" s="47" t="s">
        <v>101</v>
      </c>
      <c r="D233" s="48">
        <f>'Budget Worksheet'!F71</f>
        <v>0</v>
      </c>
    </row>
    <row r="234" spans="1:5" x14ac:dyDescent="0.25">
      <c r="C234" s="47"/>
    </row>
    <row r="235" spans="1:5" x14ac:dyDescent="0.25">
      <c r="A235" s="52"/>
      <c r="B235" s="52"/>
      <c r="C235" s="53"/>
      <c r="D235" s="54">
        <f>D216+D222+D228</f>
        <v>0</v>
      </c>
      <c r="E235" s="52"/>
    </row>
    <row r="237" spans="1:5" ht="22.5" customHeight="1" x14ac:dyDescent="0.25">
      <c r="A237" s="42" t="str">
        <f>'Budget Worksheet'!A74</f>
        <v>Project Partner 10:</v>
      </c>
      <c r="B237" s="43" t="str">
        <f>'Budget Worksheet'!B74</f>
        <v>Name of Project Partner 10</v>
      </c>
      <c r="C237" s="42"/>
      <c r="D237" s="51"/>
      <c r="E237" s="51"/>
    </row>
    <row r="238" spans="1:5" ht="22.5" customHeight="1" x14ac:dyDescent="0.25">
      <c r="A238" s="44" t="s">
        <v>94</v>
      </c>
    </row>
    <row r="239" spans="1:5" ht="22.5" customHeight="1" x14ac:dyDescent="0.25">
      <c r="A239" s="2" t="s">
        <v>95</v>
      </c>
    </row>
    <row r="240" spans="1:5" ht="22.5" customHeight="1" x14ac:dyDescent="0.25">
      <c r="A240" s="2" t="s">
        <v>96</v>
      </c>
    </row>
    <row r="241" spans="1:5" s="45" customFormat="1" ht="22.5" customHeight="1" x14ac:dyDescent="0.25">
      <c r="A241" s="90" t="s">
        <v>97</v>
      </c>
      <c r="B241" s="90" t="s">
        <v>98</v>
      </c>
      <c r="C241" s="90"/>
      <c r="D241" s="93" t="s">
        <v>99</v>
      </c>
      <c r="E241" s="90" t="s">
        <v>100</v>
      </c>
    </row>
    <row r="242" spans="1:5" s="46" customFormat="1" ht="22.5" customHeight="1" x14ac:dyDescent="0.25">
      <c r="A242" s="91" t="s">
        <v>15</v>
      </c>
      <c r="B242" s="91"/>
      <c r="C242" s="94" t="s">
        <v>101</v>
      </c>
      <c r="D242" s="95">
        <f>SUM(D243:D247)</f>
        <v>0</v>
      </c>
      <c r="E242" s="91"/>
    </row>
    <row r="243" spans="1:5" x14ac:dyDescent="0.25">
      <c r="B243" s="2" t="str">
        <f>'Budget Worksheet'!$B$6</f>
        <v>2025/26</v>
      </c>
      <c r="C243" s="47" t="s">
        <v>101</v>
      </c>
      <c r="D243" s="48">
        <f>'Budget Worksheet'!B76</f>
        <v>0</v>
      </c>
    </row>
    <row r="244" spans="1:5" x14ac:dyDescent="0.25">
      <c r="B244" s="2" t="str">
        <f>'Budget Worksheet'!$C$6</f>
        <v>2026/27</v>
      </c>
      <c r="C244" s="47" t="s">
        <v>101</v>
      </c>
      <c r="D244" s="48">
        <f>'Budget Worksheet'!C76</f>
        <v>0</v>
      </c>
    </row>
    <row r="245" spans="1:5" x14ac:dyDescent="0.25">
      <c r="B245" s="2" t="str">
        <f>'Budget Worksheet'!$D$6</f>
        <v>2027/28</v>
      </c>
      <c r="C245" s="47" t="s">
        <v>101</v>
      </c>
      <c r="D245" s="48">
        <f>'Budget Worksheet'!D76</f>
        <v>0</v>
      </c>
    </row>
    <row r="246" spans="1:5" x14ac:dyDescent="0.25">
      <c r="B246" s="2" t="str">
        <f>'Budget Worksheet'!$E$6</f>
        <v>2028/29</v>
      </c>
      <c r="C246" s="47" t="s">
        <v>101</v>
      </c>
      <c r="D246" s="48">
        <f>'Budget Worksheet'!E76</f>
        <v>0</v>
      </c>
    </row>
    <row r="247" spans="1:5" x14ac:dyDescent="0.25">
      <c r="B247" s="2" t="str">
        <f>'Budget Worksheet'!$F$6</f>
        <v>2029/30</v>
      </c>
      <c r="C247" s="47" t="s">
        <v>101</v>
      </c>
      <c r="D247" s="48">
        <f>'Budget Worksheet'!F76</f>
        <v>0</v>
      </c>
    </row>
    <row r="248" spans="1:5" ht="22.5" customHeight="1" x14ac:dyDescent="0.25">
      <c r="A248" s="92" t="s">
        <v>27</v>
      </c>
      <c r="B248" s="91"/>
      <c r="C248" s="94" t="s">
        <v>101</v>
      </c>
      <c r="D248" s="95">
        <f>SUM(D249:D253)</f>
        <v>0</v>
      </c>
      <c r="E248" s="92"/>
    </row>
    <row r="249" spans="1:5" x14ac:dyDescent="0.25">
      <c r="B249" s="2" t="str">
        <f>'Budget Worksheet'!$B$6</f>
        <v>2025/26</v>
      </c>
      <c r="C249" s="47" t="s">
        <v>101</v>
      </c>
      <c r="D249" s="48">
        <f>'Budget Worksheet'!B77</f>
        <v>0</v>
      </c>
    </row>
    <row r="250" spans="1:5" x14ac:dyDescent="0.25">
      <c r="B250" s="2" t="str">
        <f>'Budget Worksheet'!$C$6</f>
        <v>2026/27</v>
      </c>
      <c r="C250" s="47" t="s">
        <v>101</v>
      </c>
      <c r="D250" s="48">
        <f>'Budget Worksheet'!C77</f>
        <v>0</v>
      </c>
    </row>
    <row r="251" spans="1:5" x14ac:dyDescent="0.25">
      <c r="B251" s="2" t="str">
        <f>'Budget Worksheet'!$D$6</f>
        <v>2027/28</v>
      </c>
      <c r="C251" s="47" t="s">
        <v>101</v>
      </c>
      <c r="D251" s="48">
        <f>'Budget Worksheet'!D77</f>
        <v>0</v>
      </c>
    </row>
    <row r="252" spans="1:5" x14ac:dyDescent="0.25">
      <c r="B252" s="2" t="str">
        <f>'Budget Worksheet'!$E$6</f>
        <v>2028/29</v>
      </c>
      <c r="C252" s="47" t="s">
        <v>101</v>
      </c>
      <c r="D252" s="48">
        <f>'Budget Worksheet'!E77</f>
        <v>0</v>
      </c>
    </row>
    <row r="253" spans="1:5" x14ac:dyDescent="0.25">
      <c r="B253" s="2" t="str">
        <f>'Budget Worksheet'!$F$6</f>
        <v>2029/30</v>
      </c>
      <c r="C253" s="47" t="s">
        <v>101</v>
      </c>
      <c r="D253" s="48">
        <f>'Budget Worksheet'!F77</f>
        <v>0</v>
      </c>
    </row>
    <row r="254" spans="1:5" ht="22.5" customHeight="1" x14ac:dyDescent="0.25">
      <c r="A254" s="92" t="s">
        <v>102</v>
      </c>
      <c r="B254" s="91"/>
      <c r="C254" s="94" t="s">
        <v>101</v>
      </c>
      <c r="D254" s="95">
        <f>SUM(D255:D259)</f>
        <v>0</v>
      </c>
      <c r="E254" s="92"/>
    </row>
    <row r="255" spans="1:5" x14ac:dyDescent="0.25">
      <c r="B255" s="2" t="str">
        <f>'Budget Worksheet'!$B$6</f>
        <v>2025/26</v>
      </c>
      <c r="C255" s="47" t="s">
        <v>101</v>
      </c>
      <c r="D255" s="48">
        <f>'Budget Worksheet'!B78</f>
        <v>0</v>
      </c>
    </row>
    <row r="256" spans="1:5" x14ac:dyDescent="0.25">
      <c r="B256" s="2" t="str">
        <f>'Budget Worksheet'!$C$6</f>
        <v>2026/27</v>
      </c>
      <c r="C256" s="47" t="s">
        <v>101</v>
      </c>
      <c r="D256" s="48">
        <f>'Budget Worksheet'!C78</f>
        <v>0</v>
      </c>
    </row>
    <row r="257" spans="1:5" x14ac:dyDescent="0.25">
      <c r="B257" s="2" t="str">
        <f>'Budget Worksheet'!$D$6</f>
        <v>2027/28</v>
      </c>
      <c r="C257" s="47" t="s">
        <v>101</v>
      </c>
      <c r="D257" s="48">
        <f>'Budget Worksheet'!D78</f>
        <v>0</v>
      </c>
    </row>
    <row r="258" spans="1:5" x14ac:dyDescent="0.25">
      <c r="B258" s="2" t="str">
        <f>'Budget Worksheet'!$E$6</f>
        <v>2028/29</v>
      </c>
      <c r="C258" s="47" t="s">
        <v>101</v>
      </c>
      <c r="D258" s="48">
        <f>'Budget Worksheet'!E78</f>
        <v>0</v>
      </c>
    </row>
    <row r="259" spans="1:5" x14ac:dyDescent="0.25">
      <c r="B259" s="2" t="str">
        <f>'Budget Worksheet'!$F$6</f>
        <v>2029/30</v>
      </c>
      <c r="C259" s="47" t="s">
        <v>101</v>
      </c>
      <c r="D259" s="48">
        <f>'Budget Worksheet'!F78</f>
        <v>0</v>
      </c>
    </row>
    <row r="260" spans="1:5" x14ac:dyDescent="0.25">
      <c r="C260" s="47"/>
    </row>
    <row r="261" spans="1:5" x14ac:dyDescent="0.25">
      <c r="A261" s="52"/>
      <c r="B261" s="52"/>
      <c r="C261" s="53"/>
      <c r="D261" s="54">
        <f>D242+D248+D254</f>
        <v>0</v>
      </c>
      <c r="E261" s="52"/>
    </row>
    <row r="262" spans="1:5" ht="15.75" x14ac:dyDescent="0.25">
      <c r="E262" s="45"/>
    </row>
    <row r="263" spans="1:5" ht="15.75" x14ac:dyDescent="0.25">
      <c r="E263" s="46"/>
    </row>
    <row r="276" spans="5:5" x14ac:dyDescent="0.25">
      <c r="E276" s="48"/>
    </row>
    <row r="280" spans="5:5" ht="15.75" x14ac:dyDescent="0.25">
      <c r="E280" s="45"/>
    </row>
    <row r="281" spans="5:5" ht="15.75" x14ac:dyDescent="0.25">
      <c r="E281" s="46"/>
    </row>
    <row r="294" spans="5:5" x14ac:dyDescent="0.25">
      <c r="E294" s="48"/>
    </row>
    <row r="298" spans="5:5" ht="15.75" x14ac:dyDescent="0.25">
      <c r="E298" s="45"/>
    </row>
    <row r="299" spans="5:5" ht="15.75" x14ac:dyDescent="0.25">
      <c r="E299" s="46"/>
    </row>
    <row r="312" spans="5:5" x14ac:dyDescent="0.25">
      <c r="E312" s="48"/>
    </row>
    <row r="316" spans="5:5" ht="15.75" x14ac:dyDescent="0.25">
      <c r="E316" s="45"/>
    </row>
    <row r="317" spans="5:5" ht="15.75" x14ac:dyDescent="0.25">
      <c r="E317" s="46"/>
    </row>
    <row r="330" spans="5:5" x14ac:dyDescent="0.25">
      <c r="E330" s="48"/>
    </row>
    <row r="334" spans="5:5" ht="15.75" x14ac:dyDescent="0.25">
      <c r="E334" s="45"/>
    </row>
    <row r="335" spans="5:5" ht="15.75" x14ac:dyDescent="0.25">
      <c r="E335" s="46"/>
    </row>
    <row r="348" spans="5:5" x14ac:dyDescent="0.25">
      <c r="E348" s="48"/>
    </row>
    <row r="352" spans="5:5" ht="15.75" x14ac:dyDescent="0.25">
      <c r="E352" s="45"/>
    </row>
    <row r="353" spans="5:5" ht="15.75" x14ac:dyDescent="0.25">
      <c r="E353" s="46"/>
    </row>
    <row r="366" spans="5:5" x14ac:dyDescent="0.25">
      <c r="E366" s="48"/>
    </row>
    <row r="370" spans="5:5" ht="15.75" x14ac:dyDescent="0.25">
      <c r="E370" s="45"/>
    </row>
    <row r="371" spans="5:5" ht="15.75" x14ac:dyDescent="0.25">
      <c r="E371" s="46"/>
    </row>
    <row r="384" spans="5:5" x14ac:dyDescent="0.25">
      <c r="E384" s="48"/>
    </row>
    <row r="388" spans="5:5" ht="15.75" x14ac:dyDescent="0.25">
      <c r="E388" s="45"/>
    </row>
    <row r="389" spans="5:5" ht="15.75" x14ac:dyDescent="0.25">
      <c r="E389" s="46"/>
    </row>
    <row r="402" spans="5:5" x14ac:dyDescent="0.25">
      <c r="E402" s="48"/>
    </row>
    <row r="406" spans="5:5" ht="15.75" x14ac:dyDescent="0.25">
      <c r="E406" s="45"/>
    </row>
    <row r="407" spans="5:5" ht="15.75" x14ac:dyDescent="0.25">
      <c r="E407" s="46"/>
    </row>
  </sheetData>
  <conditionalFormatting sqref="A5 A7:E8">
    <cfRule type="expression" priority="73">
      <formula>_xlfn.ISFORMULA(XFB1048425)</formula>
    </cfRule>
  </conditionalFormatting>
  <conditionalFormatting sqref="A20">
    <cfRule type="expression" priority="9">
      <formula>_xlfn.ISFORMULA(XFB1048435)</formula>
    </cfRule>
  </conditionalFormatting>
  <conditionalFormatting sqref="A31">
    <cfRule type="expression" priority="78">
      <formula>_xlfn.ISFORMULA(XFB1048448)</formula>
    </cfRule>
  </conditionalFormatting>
  <conditionalFormatting sqref="A57">
    <cfRule type="expression" priority="19">
      <formula>_xlfn.ISFORMULA(XFB1048471)</formula>
    </cfRule>
  </conditionalFormatting>
  <conditionalFormatting sqref="A72">
    <cfRule type="expression" priority="8">
      <formula>_xlfn.ISFORMULA(XFB1048487)</formula>
    </cfRule>
  </conditionalFormatting>
  <conditionalFormatting sqref="A83">
    <cfRule type="expression" priority="18">
      <formula>_xlfn.ISFORMULA(XFB1048494)</formula>
    </cfRule>
  </conditionalFormatting>
  <conditionalFormatting sqref="A98">
    <cfRule type="expression" priority="7">
      <formula>_xlfn.ISFORMULA(XFB1048513)</formula>
    </cfRule>
  </conditionalFormatting>
  <conditionalFormatting sqref="A109">
    <cfRule type="expression" priority="17">
      <formula>_xlfn.ISFORMULA(XFB1048517)</formula>
    </cfRule>
  </conditionalFormatting>
  <conditionalFormatting sqref="A124">
    <cfRule type="expression" priority="6">
      <formula>_xlfn.ISFORMULA(XFB1048539)</formula>
    </cfRule>
  </conditionalFormatting>
  <conditionalFormatting sqref="A135">
    <cfRule type="expression" priority="16">
      <formula>_xlfn.ISFORMULA(XFB1048540)</formula>
    </cfRule>
  </conditionalFormatting>
  <conditionalFormatting sqref="A150">
    <cfRule type="expression" priority="5">
      <formula>_xlfn.ISFORMULA(XFB1048565)</formula>
    </cfRule>
  </conditionalFormatting>
  <conditionalFormatting sqref="A161">
    <cfRule type="expression" priority="15">
      <formula>_xlfn.ISFORMULA(XFB1048563)</formula>
    </cfRule>
  </conditionalFormatting>
  <conditionalFormatting sqref="A176">
    <cfRule type="expression" priority="4">
      <formula>_xlfn.ISFORMULA(XFB15)</formula>
    </cfRule>
  </conditionalFormatting>
  <conditionalFormatting sqref="A187 A196:E196">
    <cfRule type="expression" priority="37">
      <formula>_xlfn.ISFORMULA(#REF!)</formula>
    </cfRule>
  </conditionalFormatting>
  <conditionalFormatting sqref="A202">
    <cfRule type="expression" priority="3">
      <formula>_xlfn.ISFORMULA(XFB41)</formula>
    </cfRule>
  </conditionalFormatting>
  <conditionalFormatting sqref="A213">
    <cfRule type="expression" priority="13">
      <formula>_xlfn.ISFORMULA(XFB3)</formula>
    </cfRule>
  </conditionalFormatting>
  <conditionalFormatting sqref="A228">
    <cfRule type="expression" priority="2">
      <formula>_xlfn.ISFORMULA(XFB67)</formula>
    </cfRule>
  </conditionalFormatting>
  <conditionalFormatting sqref="A239">
    <cfRule type="expression" priority="12">
      <formula>_xlfn.ISFORMULA(XFB29)</formula>
    </cfRule>
  </conditionalFormatting>
  <conditionalFormatting sqref="A254">
    <cfRule type="expression" priority="1">
      <formula>_xlfn.ISFORMULA(XFB93)</formula>
    </cfRule>
  </conditionalFormatting>
  <conditionalFormatting sqref="A40:C40 E40">
    <cfRule type="expression" priority="67">
      <formula>_xlfn.ISFORMULA(XFB1048456)</formula>
    </cfRule>
  </conditionalFormatting>
  <conditionalFormatting sqref="A46:C46">
    <cfRule type="expression" priority="66">
      <formula>_xlfn.ISFORMULA(XFB1048461)</formula>
    </cfRule>
  </conditionalFormatting>
  <conditionalFormatting sqref="A14:E14">
    <cfRule type="expression" priority="81">
      <formula>_xlfn.ISFORMULA(XFB1048433)</formula>
    </cfRule>
  </conditionalFormatting>
  <conditionalFormatting sqref="A27:E27">
    <cfRule type="expression" priority="79">
      <formula>_xlfn.ISFORMULA(XFB1048444)</formula>
    </cfRule>
  </conditionalFormatting>
  <conditionalFormatting sqref="A33:E34">
    <cfRule type="expression" priority="64">
      <formula>_xlfn.ISFORMULA(XFB1048450)</formula>
    </cfRule>
  </conditionalFormatting>
  <conditionalFormatting sqref="A53:E53">
    <cfRule type="expression" priority="65">
      <formula>_xlfn.ISFORMULA(XFB1048467)</formula>
    </cfRule>
  </conditionalFormatting>
  <conditionalFormatting sqref="A59:E60">
    <cfRule type="expression" priority="59">
      <formula>_xlfn.ISFORMULA(XFB1048473)</formula>
    </cfRule>
  </conditionalFormatting>
  <conditionalFormatting sqref="A66:E66">
    <cfRule type="expression" priority="62">
      <formula>_xlfn.ISFORMULA(XFB1048479)</formula>
    </cfRule>
  </conditionalFormatting>
  <conditionalFormatting sqref="A79:E79">
    <cfRule type="expression" priority="60">
      <formula>_xlfn.ISFORMULA(XFB1048490)</formula>
    </cfRule>
  </conditionalFormatting>
  <conditionalFormatting sqref="A85:E86">
    <cfRule type="expression" priority="54">
      <formula>_xlfn.ISFORMULA(XFB1048496)</formula>
    </cfRule>
  </conditionalFormatting>
  <conditionalFormatting sqref="A92:E92">
    <cfRule type="expression" priority="57">
      <formula>_xlfn.ISFORMULA(XFB1048502)</formula>
    </cfRule>
  </conditionalFormatting>
  <conditionalFormatting sqref="A105:E105">
    <cfRule type="expression" priority="55">
      <formula>_xlfn.ISFORMULA(XFB1048513)</formula>
    </cfRule>
  </conditionalFormatting>
  <conditionalFormatting sqref="A111:E112">
    <cfRule type="expression" priority="49">
      <formula>_xlfn.ISFORMULA(XFB1048519)</formula>
    </cfRule>
  </conditionalFormatting>
  <conditionalFormatting sqref="A118:E118">
    <cfRule type="expression" priority="52">
      <formula>_xlfn.ISFORMULA(XFB1048525)</formula>
    </cfRule>
  </conditionalFormatting>
  <conditionalFormatting sqref="A131:E131">
    <cfRule type="expression" priority="50">
      <formula>_xlfn.ISFORMULA(XFB1048536)</formula>
    </cfRule>
  </conditionalFormatting>
  <conditionalFormatting sqref="A137:E138">
    <cfRule type="expression" priority="23">
      <formula>_xlfn.ISFORMULA(XFB1048542)</formula>
    </cfRule>
  </conditionalFormatting>
  <conditionalFormatting sqref="A144:E144">
    <cfRule type="expression" priority="47">
      <formula>_xlfn.ISFORMULA(XFB1048548)</formula>
    </cfRule>
  </conditionalFormatting>
  <conditionalFormatting sqref="A157:E157">
    <cfRule type="expression" priority="45">
      <formula>_xlfn.ISFORMULA(XFB1048559)</formula>
    </cfRule>
  </conditionalFormatting>
  <conditionalFormatting sqref="A163:E164">
    <cfRule type="expression" priority="22">
      <formula>_xlfn.ISFORMULA(XFB1048565)</formula>
    </cfRule>
  </conditionalFormatting>
  <conditionalFormatting sqref="A170:E170">
    <cfRule type="expression" priority="42">
      <formula>_xlfn.ISFORMULA(XFB1048571)</formula>
    </cfRule>
  </conditionalFormatting>
  <conditionalFormatting sqref="A183:E183">
    <cfRule type="expression" priority="88">
      <formula>_xlfn.ISFORMULA(#REF!)</formula>
    </cfRule>
  </conditionalFormatting>
  <conditionalFormatting sqref="A189:E190">
    <cfRule type="expression" priority="21">
      <formula>_xlfn.ISFORMULA(XFB1)</formula>
    </cfRule>
  </conditionalFormatting>
  <conditionalFormatting sqref="A209:E209">
    <cfRule type="expression" priority="35">
      <formula>_xlfn.ISFORMULA(#REF!)</formula>
    </cfRule>
  </conditionalFormatting>
  <conditionalFormatting sqref="A215:E216">
    <cfRule type="expression" priority="20">
      <formula>_xlfn.ISFORMULA(XFB5)</formula>
    </cfRule>
  </conditionalFormatting>
  <conditionalFormatting sqref="A222:E222">
    <cfRule type="expression" priority="32">
      <formula>_xlfn.ISFORMULA(XFB12)</formula>
    </cfRule>
  </conditionalFormatting>
  <conditionalFormatting sqref="A235:E235">
    <cfRule type="expression" priority="30">
      <formula>_xlfn.ISFORMULA(#REF!)</formula>
    </cfRule>
  </conditionalFormatting>
  <conditionalFormatting sqref="A241:E242">
    <cfRule type="expression" priority="24">
      <formula>_xlfn.ISFORMULA(XFB31)</formula>
    </cfRule>
  </conditionalFormatting>
  <conditionalFormatting sqref="A248:E248">
    <cfRule type="expression" priority="89">
      <formula>_xlfn.ISFORMULA(XFB37)</formula>
    </cfRule>
  </conditionalFormatting>
  <conditionalFormatting sqref="A261:E261">
    <cfRule type="expression" priority="25">
      <formula>_xlfn.ISFORMULA(XFB50)</formula>
    </cfRule>
  </conditionalFormatting>
  <conditionalFormatting sqref="B20:E20">
    <cfRule type="expression" priority="80">
      <formula>_xlfn.ISFORMULA(XFC1048438)</formula>
    </cfRule>
  </conditionalFormatting>
  <conditionalFormatting sqref="B72:E72">
    <cfRule type="expression" priority="61">
      <formula>_xlfn.ISFORMULA(XFC1048484)</formula>
    </cfRule>
  </conditionalFormatting>
  <conditionalFormatting sqref="B98:E98">
    <cfRule type="expression" priority="56">
      <formula>_xlfn.ISFORMULA(XFC1048507)</formula>
    </cfRule>
  </conditionalFormatting>
  <conditionalFormatting sqref="B124:E124">
    <cfRule type="expression" priority="51">
      <formula>_xlfn.ISFORMULA(XFC1048530)</formula>
    </cfRule>
  </conditionalFormatting>
  <conditionalFormatting sqref="B150:E150">
    <cfRule type="expression" priority="46">
      <formula>_xlfn.ISFORMULA(XFC1048553)</formula>
    </cfRule>
  </conditionalFormatting>
  <conditionalFormatting sqref="B176:E176">
    <cfRule type="expression" priority="41">
      <formula>_xlfn.ISFORMULA(XFC1048576)</formula>
    </cfRule>
  </conditionalFormatting>
  <conditionalFormatting sqref="B202:E202">
    <cfRule type="expression" priority="36">
      <formula>_xlfn.ISFORMULA(#REF!)</formula>
    </cfRule>
  </conditionalFormatting>
  <conditionalFormatting sqref="B228:E228">
    <cfRule type="expression" priority="31">
      <formula>_xlfn.ISFORMULA(XFC18)</formula>
    </cfRule>
  </conditionalFormatting>
  <conditionalFormatting sqref="B254:E254">
    <cfRule type="expression" priority="26">
      <formula>_xlfn.ISFORMULA(XFC43)</formula>
    </cfRule>
  </conditionalFormatting>
  <conditionalFormatting sqref="D40">
    <cfRule type="expression" priority="11">
      <formula>_xlfn.ISFORMULA(A1048457)</formula>
    </cfRule>
  </conditionalFormatting>
  <conditionalFormatting sqref="D46">
    <cfRule type="expression" priority="10">
      <formula>_xlfn.ISFORMULA(A1048463)</formula>
    </cfRule>
  </conditionalFormatting>
  <conditionalFormatting sqref="E46">
    <cfRule type="expression" priority="85">
      <formula>_xlfn.ISFORMULA(B1048461)</formula>
    </cfRule>
  </conditionalFormatting>
  <conditionalFormatting sqref="E262:E418">
    <cfRule type="expression" priority="92">
      <formula>_xlfn.ISFORMULA(#REF!)</formula>
    </cfRule>
  </conditionalFormatting>
  <pageMargins left="0.59055118110236227" right="0.59055118110236227" top="0.59055118110236227" bottom="0.59055118110236227" header="0.31496062992125984" footer="0.31496062992125984"/>
  <pageSetup paperSize="9" fitToHeight="99"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p:properties xmlns:p="http://schemas.microsoft.com/office/2006/metadata/properties" xmlns:xsi="http://www.w3.org/2001/XMLSchema-instance" xmlns:pc="http://schemas.microsoft.com/office/infopath/2007/PartnerControls">
  <documentManagement>
    <Comments xmlns="http://schemas.microsoft.com/sharepoint/v3" xsi:nil="true"/>
    <TaxCatchAll xmlns="e2671d4d-4313-4512-9bbc-75f7c2021f4c">
      <Value>27</Value>
      <Value>20</Value>
      <Value>45</Value>
      <Value>148</Value>
      <Value>3</Value>
    </TaxCatchAll>
    <hdcbe3b76f2d4b518d87e96fc8da3f5f xmlns="e2671d4d-4313-4512-9bbc-75f7c2021f4c">
      <Terms xmlns="http://schemas.microsoft.com/office/infopath/2007/PartnerControls">
        <TermInfo xmlns="http://schemas.microsoft.com/office/infopath/2007/PartnerControls">
          <TermName xmlns="http://schemas.microsoft.com/office/infopath/2007/PartnerControls">2024-25</TermName>
          <TermId xmlns="http://schemas.microsoft.com/office/infopath/2007/PartnerControls">d6b7a432-c8b5-4f2c-857a-7b0f70895aa5</TermId>
        </TermInfo>
      </Terms>
    </hdcbe3b76f2d4b518d87e96fc8da3f5f>
    <m367b600644b4b09b576d7074602b459 xmlns="e2671d4d-4313-4512-9bbc-75f7c2021f4c">
      <Terms xmlns="http://schemas.microsoft.com/office/infopath/2007/PartnerControls">
        <TermInfo xmlns="http://schemas.microsoft.com/office/infopath/2007/PartnerControls">
          <TermName xmlns="http://schemas.microsoft.com/office/infopath/2007/PartnerControls">Applications</TermName>
          <TermId xmlns="http://schemas.microsoft.com/office/infopath/2007/PartnerControls">c770adac-8915-44e3-aacd-1cf956ebecb2</TermId>
        </TermInfo>
      </Terms>
    </m367b600644b4b09b576d7074602b459>
    <Stratus_ProgrammeRoundNumber xmlns="e2671d4d-4313-4512-9bbc-75f7c2021f4c" xsi:nil="true"/>
    <o6549166687848148d43aa649f6df311 xmlns="e2671d4d-4313-4512-9bbc-75f7c2021f4c">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1077e141-03cb-4307-8c0f-d43dc85f509f</TermId>
        </TermInfo>
      </Terms>
    </o6549166687848148d43aa649f6df311>
    <g997a35c5ab14c1891c5b41de0d1d4c2 xmlns="e2671d4d-4313-4512-9bbc-75f7c2021f4c">
      <Terms xmlns="http://schemas.microsoft.com/office/infopath/2007/PartnerControls">
        <TermInfo xmlns="http://schemas.microsoft.com/office/infopath/2007/PartnerControls">
          <TermName xmlns="http://schemas.microsoft.com/office/infopath/2007/PartnerControls">Workbook</TermName>
          <TermId xmlns="http://schemas.microsoft.com/office/infopath/2007/PartnerControls">90aac7f3-8406-4562-afff-2406d8b427b5</TermId>
        </TermInfo>
      </Terms>
    </g997a35c5ab14c1891c5b41de0d1d4c2>
    <Stratus_ProjectGrantNo xmlns="e2671d4d-4313-4512-9bbc-75f7c2021f4c" xsi:nil="true"/>
    <n4d7ae0e94414ef6ae60ef5e4987ef44 xmlns="e2671d4d-4313-4512-9bbc-75f7c2021f4c">
      <Terms xmlns="http://schemas.microsoft.com/office/infopath/2007/PartnerControls"/>
    </n4d7ae0e94414ef6ae60ef5e4987ef44>
    <l95a17007e944b599f640cca55eeddf5 xmlns="e2671d4d-4313-4512-9bbc-75f7c2021f4c">
      <Terms xmlns="http://schemas.microsoft.com/office/infopath/2007/PartnerControls">
        <TermInfo xmlns="http://schemas.microsoft.com/office/infopath/2007/PartnerControls">
          <TermName xmlns="http://schemas.microsoft.com/office/infopath/2007/PartnerControls">CRC-P SR18</TermName>
          <TermId xmlns="http://schemas.microsoft.com/office/infopath/2007/PartnerControls">5b2af873-1e86-463a-b6ff-b1522564313a</TermId>
        </TermInfo>
      </Terms>
    </l95a17007e944b599f640cca55eeddf5>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D0095616632DF4CABAB13E34D31FC86" ma:contentTypeVersion="20" ma:contentTypeDescription="Create a new document." ma:contentTypeScope="" ma:versionID="ea56dd01e7e1705907899505a42662d4">
  <xsd:schema xmlns:xsd="http://www.w3.org/2001/XMLSchema" xmlns:xs="http://www.w3.org/2001/XMLSchema" xmlns:p="http://schemas.microsoft.com/office/2006/metadata/properties" xmlns:ns1="http://schemas.microsoft.com/sharepoint/v3" xmlns:ns2="e2671d4d-4313-4512-9bbc-75f7c2021f4c" xmlns:ns3="ce3f6771-3575-4b28-8920-2525c7081951" targetNamespace="http://schemas.microsoft.com/office/2006/metadata/properties" ma:root="true" ma:fieldsID="52c35cff6e74c7ac906ced7b5117b4ec" ns1:_="" ns2:_="" ns3:_="">
    <xsd:import namespace="http://schemas.microsoft.com/sharepoint/v3"/>
    <xsd:import namespace="e2671d4d-4313-4512-9bbc-75f7c2021f4c"/>
    <xsd:import namespace="ce3f6771-3575-4b28-8920-2525c7081951"/>
    <xsd:element name="properties">
      <xsd:complexType>
        <xsd:sequence>
          <xsd:element name="documentManagement">
            <xsd:complexType>
              <xsd:all>
                <xsd:element ref="ns2:g997a35c5ab14c1891c5b41de0d1d4c2" minOccurs="0"/>
                <xsd:element ref="ns2:TaxCatchAll" minOccurs="0"/>
                <xsd:element ref="ns2:m367b600644b4b09b576d7074602b459" minOccurs="0"/>
                <xsd:element ref="ns2:o6549166687848148d43aa649f6df311" minOccurs="0"/>
                <xsd:element ref="ns2:hdcbe3b76f2d4b518d87e96fc8da3f5f" minOccurs="0"/>
                <xsd:element ref="ns1:Comments" minOccurs="0"/>
                <xsd:element ref="ns2:Stratus_ProgrammeRoundNumber" minOccurs="0"/>
                <xsd:element ref="ns2:Stratus_ProjectGrantNo" minOccurs="0"/>
                <xsd:element ref="ns2:n4d7ae0e94414ef6ae60ef5e4987ef44" minOccurs="0"/>
                <xsd:element ref="ns2:l95a17007e944b599f640cca55eeddf5"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17"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2671d4d-4313-4512-9bbc-75f7c2021f4c" elementFormDefault="qualified">
    <xsd:import namespace="http://schemas.microsoft.com/office/2006/documentManagement/types"/>
    <xsd:import namespace="http://schemas.microsoft.com/office/infopath/2007/PartnerControls"/>
    <xsd:element name="g997a35c5ab14c1891c5b41de0d1d4c2" ma:index="9" ma:taxonomy="true" ma:internalName="g997a35c5ab14c1891c5b41de0d1d4c2" ma:taxonomyFieldName="Stratus_DocumentType" ma:displayName="Document Type" ma:fieldId="{0997a35c-5ab1-4c18-91c5-b41de0d1d4c2}" ma:sspId="b6206a2c-5ee7-4d50-b3ee-2668e744af9d" ma:termSetId="988248fe-9e4c-4dbd-93c7-83e60647dfac"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318e9e3-4d2a-462f-a930-3b7f61049213}" ma:internalName="TaxCatchAll" ma:showField="CatchAllData" ma:web="e2671d4d-4313-4512-9bbc-75f7c2021f4c">
      <xsd:complexType>
        <xsd:complexContent>
          <xsd:extension base="dms:MultiChoiceLookup">
            <xsd:sequence>
              <xsd:element name="Value" type="dms:Lookup" maxOccurs="unbounded" minOccurs="0" nillable="true"/>
            </xsd:sequence>
          </xsd:extension>
        </xsd:complexContent>
      </xsd:complexType>
    </xsd:element>
    <xsd:element name="m367b600644b4b09b576d7074602b459" ma:index="12" nillable="true" ma:taxonomy="true" ma:internalName="m367b600644b4b09b576d7074602b459" ma:taxonomyFieldName="Stratus_WorkActivity" ma:displayName="Work Activity" ma:fieldId="{6367b600-644b-4b09-b576-d7074602b459}" ma:sspId="b6206a2c-5ee7-4d50-b3ee-2668e744af9d" ma:termSetId="37573e98-7115-49e8-b54b-ceee115a914b" ma:anchorId="00000000-0000-0000-0000-000000000000" ma:open="false" ma:isKeyword="false">
      <xsd:complexType>
        <xsd:sequence>
          <xsd:element ref="pc:Terms" minOccurs="0" maxOccurs="1"/>
        </xsd:sequence>
      </xsd:complexType>
    </xsd:element>
    <xsd:element name="o6549166687848148d43aa649f6df311" ma:index="14" ma:taxonomy="true" ma:internalName="o6549166687848148d43aa649f6df311" ma:taxonomyFieldName="Stratus_SecurityClassification" ma:displayName="Security Classification" ma:fieldId="{86549166-6878-4814-8d43-aa649f6df311}" ma:sspId="b6206a2c-5ee7-4d50-b3ee-2668e744af9d" ma:termSetId="4e44dabb-2ab0-4d6c-970e-3d57b9f48e0e" ma:anchorId="00000000-0000-0000-0000-000000000000" ma:open="false" ma:isKeyword="false">
      <xsd:complexType>
        <xsd:sequence>
          <xsd:element ref="pc:Terms" minOccurs="0" maxOccurs="1"/>
        </xsd:sequence>
      </xsd:complexType>
    </xsd:element>
    <xsd:element name="hdcbe3b76f2d4b518d87e96fc8da3f5f" ma:index="16" nillable="true" ma:taxonomy="true" ma:internalName="hdcbe3b76f2d4b518d87e96fc8da3f5f" ma:taxonomyFieldName="Stratus_Year" ma:displayName="Year" ma:fieldId="{1dcbe3b7-6f2d-4b51-8d87-e96fc8da3f5f}" ma:sspId="b6206a2c-5ee7-4d50-b3ee-2668e744af9d" ma:termSetId="519f67bf-e7ac-413a-9b70-b55ecf9bb313" ma:anchorId="00000000-0000-0000-0000-000000000000" ma:open="false" ma:isKeyword="false">
      <xsd:complexType>
        <xsd:sequence>
          <xsd:element ref="pc:Terms" minOccurs="0" maxOccurs="1"/>
        </xsd:sequence>
      </xsd:complexType>
    </xsd:element>
    <xsd:element name="Stratus_ProgrammeRoundNumber" ma:index="18" nillable="true" ma:displayName="Round Number" ma:description="Enter in the Round Number for this Grant." ma:internalName="Stratus_ProgrammeRoundNumber">
      <xsd:simpleType>
        <xsd:restriction base="dms:Number"/>
      </xsd:simpleType>
    </xsd:element>
    <xsd:element name="Stratus_ProjectGrantNo" ma:index="19" nillable="true" ma:displayName="Project (Grant/Benefit) No" ma:internalName="Stratus_ProjectGrantNo">
      <xsd:simpleType>
        <xsd:restriction base="dms:Text"/>
      </xsd:simpleType>
    </xsd:element>
    <xsd:element name="n4d7ae0e94414ef6ae60ef5e4987ef44" ma:index="21" nillable="true" ma:taxonomy="true" ma:internalName="n4d7ae0e94414ef6ae60ef5e4987ef44" ma:taxonomyFieldName="Stratus_EntityCustomer" ma:displayName="Entity (Customer)" ma:fieldId="{74d7ae0e-9441-4ef6-ae60-ef5e4987ef44}" ma:sspId="b6206a2c-5ee7-4d50-b3ee-2668e744af9d" ma:termSetId="4218a33e-295e-4adc-8d4a-f52a16a47496" ma:anchorId="00000000-0000-0000-0000-000000000000" ma:open="true" ma:isKeyword="false">
      <xsd:complexType>
        <xsd:sequence>
          <xsd:element ref="pc:Terms" minOccurs="0" maxOccurs="1"/>
        </xsd:sequence>
      </xsd:complexType>
    </xsd:element>
    <xsd:element name="l95a17007e944b599f640cca55eeddf5" ma:index="23" nillable="true" ma:taxonomy="true" ma:internalName="l95a17007e944b599f640cca55eeddf5" ma:taxonomyFieldName="Stratus_SelectionRound" ma:displayName="Selection Round" ma:default="" ma:fieldId="{595a1700-7e94-4b59-9f64-0cca55eeddf5}" ma:sspId="b6206a2c-5ee7-4d50-b3ee-2668e744af9d" ma:termSetId="00ea2f1d-f43e-4278-99cc-53f4f580815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e3f6771-3575-4b28-8920-2525c7081951"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2D55A0-187B-420B-9406-354A06AE3970}">
  <ds:schemaRefs>
    <ds:schemaRef ds:uri="http://schemas.microsoft.com/PowerBIAddIn"/>
  </ds:schemaRefs>
</ds:datastoreItem>
</file>

<file path=customXml/itemProps2.xml><?xml version="1.0" encoding="utf-8"?>
<ds:datastoreItem xmlns:ds="http://schemas.openxmlformats.org/officeDocument/2006/customXml" ds:itemID="{114D6112-AA8F-4E7F-A39B-7339881F9013}">
  <ds:schemaRefs>
    <ds:schemaRef ds:uri="http://schemas.microsoft.com/office/2006/documentManagement/types"/>
    <ds:schemaRef ds:uri="http://schemas.microsoft.com/office/2006/metadata/properties"/>
    <ds:schemaRef ds:uri="ce3f6771-3575-4b28-8920-2525c7081951"/>
    <ds:schemaRef ds:uri="http://purl.org/dc/dcmitype/"/>
    <ds:schemaRef ds:uri="http://schemas.microsoft.com/office/infopath/2007/PartnerControls"/>
    <ds:schemaRef ds:uri="http://www.w3.org/XML/1998/namespace"/>
    <ds:schemaRef ds:uri="http://schemas.microsoft.com/sharepoint/v3"/>
    <ds:schemaRef ds:uri="http://purl.org/dc/elements/1.1/"/>
    <ds:schemaRef ds:uri="http://schemas.openxmlformats.org/package/2006/metadata/core-properties"/>
    <ds:schemaRef ds:uri="e2671d4d-4313-4512-9bbc-75f7c2021f4c"/>
    <ds:schemaRef ds:uri="http://purl.org/dc/terms/"/>
  </ds:schemaRefs>
</ds:datastoreItem>
</file>

<file path=customXml/itemProps3.xml><?xml version="1.0" encoding="utf-8"?>
<ds:datastoreItem xmlns:ds="http://schemas.openxmlformats.org/officeDocument/2006/customXml" ds:itemID="{E9B3B2A8-4C0F-4DE1-A5CF-FA5195C602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2671d4d-4313-4512-9bbc-75f7c2021f4c"/>
    <ds:schemaRef ds:uri="ce3f6771-3575-4b28-8920-2525c70819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0D7FB03-D480-47A8-B098-C4A66989E5A3}">
  <ds:schemaRefs>
    <ds:schemaRef ds:uri="http://schemas.microsoft.com/sharepoint/v3/contenttype/forms"/>
  </ds:schemaRefs>
</ds:datastoreItem>
</file>

<file path=docMetadata/LabelInfo.xml><?xml version="1.0" encoding="utf-8"?>
<clbl:labelList xmlns:clbl="http://schemas.microsoft.com/office/2020/mipLabelMetadata">
  <clbl:label id="{ce1483ae-17d1-40b0-9515-e03b22939689}" enabled="1" method="Standard" siteId="{8f73f427-32e5-4a3b-8d42-b369b956a96b}"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Budget Worksheet</vt:lpstr>
      <vt:lpstr>Partner Contributions</vt:lpstr>
      <vt:lpstr>'Budget Worksheet'!_Toc53659944</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2017-01-23T23:48:29Z</dcterms:created>
  <dcterms:modified xsi:type="dcterms:W3CDTF">2025-08-12T23:48:54Z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0x0101005D0095616632DF4CABAB13E34D31FC86</vt:lpwstr>
  </property>
  <property fmtid="{D5CDD505-2E9C-101B-9397-08002B2CF9AE}" pid="3" name="_dlc_DocIdItemGuid">
    <vt:lpwstr>b239ff8a-8f6e-4ef7-a8fd-7a448b5ff9dc</vt:lpwstr>
  </property>
  <property fmtid="{D5CDD505-2E9C-101B-9397-08002B2CF9AE}" pid="4" name="DocHub_Year">
    <vt:lpwstr>28949;#2020|6a3660c5-15bd-4052-a0a1-6237663b7600</vt:lpwstr>
  </property>
  <property fmtid="{D5CDD505-2E9C-101B-9397-08002B2CF9AE}" pid="5" name="DocHub_DocumentType">
    <vt:lpwstr>492;#Workbook|0c226de3-9224-4ff6-9b96-423f4fdf35df</vt:lpwstr>
  </property>
  <property fmtid="{D5CDD505-2E9C-101B-9397-08002B2CF9AE}" pid="6" name="DocHub_SecurityClassification">
    <vt:lpwstr>3;#OFFICIAL|6106d03b-a1a0-4e30-9d91-d5e9fb4314f9</vt:lpwstr>
  </property>
  <property fmtid="{D5CDD505-2E9C-101B-9397-08002B2CF9AE}" pid="7" name="DocHub_PhaseLifecycle">
    <vt:lpwstr>220;#Agreement|d996d38e-2584-4852-a010-7a5cd229202c</vt:lpwstr>
  </property>
  <property fmtid="{D5CDD505-2E9C-101B-9397-08002B2CF9AE}" pid="8" name="DocHub_CRCProgrammeSelectionRound">
    <vt:lpwstr>50218;#CRC-P SR16|7a824cac-1d30-45ac-9ef3-bbc54c189d9d</vt:lpwstr>
  </property>
  <property fmtid="{D5CDD505-2E9C-101B-9397-08002B2CF9AE}" pid="9" name="DocHub_Keywords">
    <vt:lpwstr/>
  </property>
  <property fmtid="{D5CDD505-2E9C-101B-9397-08002B2CF9AE}" pid="10" name="DocHub_WorkActivity">
    <vt:lpwstr>45;#Applications|5ecf4bde-e578-40db-8d0b-1c50c4991d57</vt:lpwstr>
  </property>
  <property fmtid="{D5CDD505-2E9C-101B-9397-08002B2CF9AE}" pid="11" name="DocHub_EntityCustomer">
    <vt:lpwstr/>
  </property>
  <property fmtid="{D5CDD505-2E9C-101B-9397-08002B2CF9AE}" pid="12" name="DocHub_Period">
    <vt:lpwstr/>
  </property>
  <property fmtid="{D5CDD505-2E9C-101B-9397-08002B2CF9AE}" pid="13" name="Stratus_WorkActivity">
    <vt:lpwstr>45;#Applications|c770adac-8915-44e3-aacd-1cf956ebecb2</vt:lpwstr>
  </property>
  <property fmtid="{D5CDD505-2E9C-101B-9397-08002B2CF9AE}" pid="14" name="Stratus_EntityCustomer">
    <vt:lpwstr/>
  </property>
  <property fmtid="{D5CDD505-2E9C-101B-9397-08002B2CF9AE}" pid="15" name="Stratus_DocumentType">
    <vt:lpwstr>27;#Workbook|90aac7f3-8406-4562-afff-2406d8b427b5</vt:lpwstr>
  </property>
  <property fmtid="{D5CDD505-2E9C-101B-9397-08002B2CF9AE}" pid="16" name="Stratus_Year">
    <vt:lpwstr>20;#2024-25|d6b7a432-c8b5-4f2c-857a-7b0f70895aa5</vt:lpwstr>
  </property>
  <property fmtid="{D5CDD505-2E9C-101B-9397-08002B2CF9AE}" pid="17" name="Stratus_CRCProgrammeSelectionRound">
    <vt:lpwstr>81;#CRC-P SR17|e06d1dd1-577a-43a7-9b05-b29d3af1d275</vt:lpwstr>
  </property>
  <property fmtid="{D5CDD505-2E9C-101B-9397-08002B2CF9AE}" pid="18" name="Stratus_SecurityClassification">
    <vt:lpwstr>3;#OFFICIAL|1077e141-03cb-4307-8c0f-d43dc85f509f</vt:lpwstr>
  </property>
  <property fmtid="{D5CDD505-2E9C-101B-9397-08002B2CF9AE}" pid="19" name="lc1afec007604df3b074c49edaea6351">
    <vt:lpwstr>2024-25|d6b7a432-c8b5-4f2c-857a-7b0f70895aa5</vt:lpwstr>
  </property>
  <property fmtid="{D5CDD505-2E9C-101B-9397-08002B2CF9AE}" pid="20" name="n2ba40a6610144948a32d0aeaf2f481a">
    <vt:lpwstr>Workbook|90aac7f3-8406-4562-afff-2406d8b427b5</vt:lpwstr>
  </property>
  <property fmtid="{D5CDD505-2E9C-101B-9397-08002B2CF9AE}" pid="21" name="xd_ProgID">
    <vt:lpwstr/>
  </property>
  <property fmtid="{D5CDD505-2E9C-101B-9397-08002B2CF9AE}" pid="22" name="ComplianceAssetId">
    <vt:lpwstr/>
  </property>
  <property fmtid="{D5CDD505-2E9C-101B-9397-08002B2CF9AE}" pid="23" name="TemplateUrl">
    <vt:lpwstr/>
  </property>
  <property fmtid="{D5CDD505-2E9C-101B-9397-08002B2CF9AE}" pid="24" name="k085c06c3ae749a6a90a9517b582b475">
    <vt:lpwstr>OFFICIAL|1077e141-03cb-4307-8c0f-d43dc85f509f</vt:lpwstr>
  </property>
  <property fmtid="{D5CDD505-2E9C-101B-9397-08002B2CF9AE}" pid="25" name="_ExtendedDescription">
    <vt:lpwstr/>
  </property>
  <property fmtid="{D5CDD505-2E9C-101B-9397-08002B2CF9AE}" pid="26" name="Stratus_SelectionRound">
    <vt:lpwstr>148;#CRC-P SR18|5b2af873-1e86-463a-b6ff-b1522564313a</vt:lpwstr>
  </property>
  <property fmtid="{D5CDD505-2E9C-101B-9397-08002B2CF9AE}" pid="27" name="xd_Signature">
    <vt:bool>false</vt:bool>
  </property>
  <property fmtid="{D5CDD505-2E9C-101B-9397-08002B2CF9AE}" pid="28" name="o3269e6b01404f43baf10059b7a3be00">
    <vt:lpwstr>Applications|c770adac-8915-44e3-aacd-1cf956ebecb2</vt:lpwstr>
  </property>
  <property fmtid="{D5CDD505-2E9C-101B-9397-08002B2CF9AE}" pid="29" name="h0ed22b0fc2e4b5b960beac0496af8f1">
    <vt:lpwstr>CRC-P SR17|e06d1dd1-577a-43a7-9b05-b29d3af1d275</vt:lpwstr>
  </property>
  <property fmtid="{D5CDD505-2E9C-101B-9397-08002B2CF9AE}" pid="30" name="TriggerFlowInfo">
    <vt:lpwstr/>
  </property>
</Properties>
</file>