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rod.protected.ind\user\User01\ccooper\desktop\Uploady foldy\"/>
    </mc:Choice>
  </mc:AlternateContent>
  <xr:revisionPtr revIDLastSave="0" documentId="13_ncr:1_{219C54F3-0937-436F-BF6C-2B55242BF00C}" xr6:coauthVersionLast="47" xr6:coauthVersionMax="47" xr10:uidLastSave="{00000000-0000-0000-0000-000000000000}"/>
  <workbookProtection workbookAlgorithmName="SHA-512" workbookHashValue="QeguRSbpZQTPOFJJ1ujawFHV6FZamv/LHHFGAepmFLPkTMUhpCcvvHkdYsYQYvPpcx9at3pjcElY1atJ/RLlow==" workbookSaltValue="XEaaEPLlKObyGcpOS6QTgg==" workbookSpinCount="100000" lockStructure="1"/>
  <bookViews>
    <workbookView xWindow="2730" yWindow="2730" windowWidth="21600" windowHeight="11385" xr2:uid="{00000000-000D-0000-FFFF-FFFF00000000}"/>
  </bookViews>
  <sheets>
    <sheet name="MRFF CHIEF INVESTIGATOR LISTING" sheetId="1" r:id="rId1"/>
    <sheet name="EMCR Eligibility" sheetId="4" r:id="rId2"/>
    <sheet name="Year_Day" sheetId="5" state="hidden" r:id="rId3"/>
    <sheet name="Data Validation" sheetId="2" state="hidden" r:id="rId4"/>
    <sheet name="FoR 6 Digit" sheetId="3" state="hidden" r:id="rId5"/>
  </sheets>
  <definedNames>
    <definedName name="_3001___Agricultural_biotechnology">'FoR 6 Digit'!$F$2:$F$13</definedName>
    <definedName name="_3002___Agriculture__land_and_farm_management">'FoR 6 Digit'!$F$15:$F$25</definedName>
    <definedName name="_3003___Animal_production">'FoR 6 Digit'!$F$27:$F$34</definedName>
    <definedName name="_3004___Crop_and_pasture_production">'FoR 6 Digit'!$F$36:$F$49</definedName>
    <definedName name="_3005___Fisheries_sciences">'FoR 6 Digit'!$F$51:$F$57</definedName>
    <definedName name="_3006___Food_sciences">'FoR 6 Digit'!$F$59:$F$66</definedName>
    <definedName name="_3007___Forestry_sciences">'FoR 6 Digit'!$F$68:$F$80</definedName>
    <definedName name="_3008___Horticultural_production">'FoR 6 Digit'!$F$82:$F$88</definedName>
    <definedName name="_3009___Veterinary_sciences">'FoR 6 Digit'!$F$90:$F$104</definedName>
    <definedName name="_3099___Other_agricultural__veterinary_and_food_sciences">'FoR 6 Digit'!$F$106</definedName>
    <definedName name="_3101___Biochemistry_and_cell_biology">'FoR 6 Digit'!$F$109:$F$123</definedName>
    <definedName name="_3102___Bioinformatics_and_computational_biology">'FoR 6 Digit'!$F$125:$F$133</definedName>
    <definedName name="_3103___Ecology">'FoR 6 Digit'!$F$135:$F$143</definedName>
    <definedName name="_3104___Evolutionary_biology">'FoR 6 Digit'!$F$145:$F$157</definedName>
    <definedName name="_3105___Genetics">'FoR 6 Digit'!$F$159:$F$170</definedName>
    <definedName name="_3106___Industrial_biotechnology">'FoR 6 Digit'!$F$172:$F$179</definedName>
    <definedName name="_3107___Microbiology">'FoR 6 Digit'!$F$181:$F$187</definedName>
    <definedName name="_3108___Plant_biology">'FoR 6 Digit'!$F$189:$F$195</definedName>
    <definedName name="_3109___Zoology">'FoR 6 Digit'!$F$197:$F$211</definedName>
    <definedName name="_3199___Other_biological_sciences">'FoR 6 Digit'!$F$213:$F$215</definedName>
    <definedName name="_3201___Cardiovascular_medicine_and_haematology">'FoR 6 Digit'!$F$218:$F$221</definedName>
    <definedName name="_3202___Clinical_sciences">'FoR 6 Digit'!$F$223:$F$250</definedName>
    <definedName name="_3203___Dentistry">'FoR 6 Digit'!$F$252:$F$264</definedName>
    <definedName name="_3204___Immunology">'FoR 6 Digit'!$F$266:$F$275</definedName>
    <definedName name="_3205___Medical_biochemistry_and_metabolomics">'FoR 6 Digit'!$F$277:$F$284</definedName>
    <definedName name="_3206___Medical_biotechnology">'FoR 6 Digit'!$F$286:$F$292</definedName>
    <definedName name="_3207___Medical_microbiology">'FoR 6 Digit'!$F$294:$F$299</definedName>
    <definedName name="_3208___Medical_physiology">'FoR 6 Digit'!$F$301:$F$304</definedName>
    <definedName name="_3209___Neurosciences">'FoR 6 Digit'!$F$306:$F$313</definedName>
    <definedName name="_3210___Nutrition_and_dietetics">'FoR 6 Digit'!$F$315:$F$321</definedName>
    <definedName name="_3211___Oncology_and_carcinogenesis">'FoR 6 Digit'!$F$323:$F$334</definedName>
    <definedName name="_3212___Ophthalmology_and_optometry">'FoR 6 Digit'!$F$336:$F$340</definedName>
    <definedName name="_3213___Paediatrics">'FoR 6 Digit'!$F$342:$F$345</definedName>
    <definedName name="_3214___Pharmacology_and_pharmaceutical_sciences">'FoR 6 Digit'!$F$347:$F$354</definedName>
    <definedName name="_3215___Reproductive_medicine">'FoR 6 Digit'!$F$356:$F$359</definedName>
    <definedName name="_3299___Other_biomedical_and_clinical_sciences">'FoR 6 Digit'!$F$361</definedName>
    <definedName name="_3301___Architecture">'FoR 6 Digit'!$F$364:$F$374</definedName>
    <definedName name="_3302___Building">'FoR 6 Digit'!$F$376:$F$383</definedName>
    <definedName name="_3303___Design">'FoR 6 Digit'!$F$385:$F$401</definedName>
    <definedName name="_3304___Urban_and_regional_planning">'FoR 6 Digit'!$F$403:$F$416</definedName>
    <definedName name="_3399___Other_built_environment_and_design">'FoR 6 Digit'!$F$418</definedName>
    <definedName name="_3401___Analytical_chemistry">'FoR 6 Digit'!$F$421:$F$430</definedName>
    <definedName name="_3402___Inorganic_chemistry">'FoR 6 Digit'!$F$432:$F$443</definedName>
    <definedName name="_3403___Macromolecular_and_materials_chemistry">'FoR 6 Digit'!$F$445:$F$454</definedName>
    <definedName name="_3404___Medicinal_and_biomolecular_chemistry">'FoR 6 Digit'!$F$456:$F$463</definedName>
    <definedName name="_3405___Organic_chemistry">'FoR 6 Digit'!$F$465:$F$470</definedName>
    <definedName name="_3406___Physical_chemistry">'FoR 6 Digit'!$F$472:$F$481</definedName>
    <definedName name="_3407___Theoretical_and_computational_chemistry">'FoR 6 Digit'!$F$483:$F$487</definedName>
    <definedName name="_3499___Other_chemical_sciences">'FoR 6 Digit'!$F$489:$F$490</definedName>
    <definedName name="_3501___Accounting__auditing_and_accountability">'FoR 6 Digit'!$F$493:$F$501</definedName>
    <definedName name="_3502___Banking__finance_and_investment">'FoR 6 Digit'!$F$503:$F$512</definedName>
    <definedName name="_3503___Business_systems_in_context">'FoR 6 Digit'!$F$514:$F$521</definedName>
    <definedName name="_3504___Commercial_services">'FoR 6 Digit'!$F$523:$F$528</definedName>
    <definedName name="_3505___Human_resources_and_industrial_relations">'FoR 6 Digit'!$F$530:$F$537</definedName>
    <definedName name="_3506___Marketing">'FoR 6 Digit'!$F$539:$F$551</definedName>
    <definedName name="_3507___Strategy__management_and_organisational_behaviour">'FoR 6 Digit'!$F$553:$F$571</definedName>
    <definedName name="_3508___Tourism">'FoR 6 Digit'!$F$573:$F$579</definedName>
    <definedName name="_3509___Transportation__logistics_and_supply_chains">'FoR 6 Digit'!$F$581:$F$590</definedName>
    <definedName name="_3599___Other_commerce__management__tourism_and_services">'FoR 6 Digit'!$F$592</definedName>
    <definedName name="_3601___Art_history__theory_and_criticism">'FoR 6 Digit'!$F$595:$F$599</definedName>
    <definedName name="_3602___Creative_and_professional_writing">'FoR 6 Digit'!$F$601:$F$606</definedName>
    <definedName name="_3603___Music">'FoR 6 Digit'!$F$608:$F$614</definedName>
    <definedName name="_3604___Performing_arts">'FoR 6 Digit'!$F$616:$F$619</definedName>
    <definedName name="_3605___Screen_and_digital_media">'FoR 6 Digit'!$F$621:$F$627</definedName>
    <definedName name="_3606___Visual_arts">'FoR 6 Digit'!$F$629:$F$633</definedName>
    <definedName name="_3699___Other_creative_arts_and_writing">'FoR 6 Digit'!$F$635</definedName>
    <definedName name="_3701___Atmospheric_sciences">'FoR 6 Digit'!$F$638:$F$647</definedName>
    <definedName name="_3702___Climate_change_science">'FoR 6 Digit'!$F$649:$F$652</definedName>
    <definedName name="_3703___Geochemistry">'FoR 6 Digit'!$F$654:$F$658</definedName>
    <definedName name="_3704___Geoinformatics">'FoR 6 Digit'!$F$660:$F$663</definedName>
    <definedName name="_3705___Geology">'FoR 6 Digit'!$F$665:$F$677</definedName>
    <definedName name="_3706___Geophysics">'FoR 6 Digit'!$F$679:$F$688</definedName>
    <definedName name="_3707___Hydrology">'FoR 6 Digit'!$F$690:$F$695</definedName>
    <definedName name="_3708___Oceanography">'FoR 6 Digit'!$F$697:$F$700</definedName>
    <definedName name="_3709___Physical_geography_and_environmental_geoscience">'FoR 6 Digit'!$F$702:$F$708</definedName>
    <definedName name="_3799___Other_earth_sciences">'FoR 6 Digit'!$F$710:$F$711</definedName>
    <definedName name="_3801___Applied_economics">'FoR 6 Digit'!$F$714:$F$733</definedName>
    <definedName name="_3802___Econometrics">'FoR 6 Digit'!$F$735:$F$740</definedName>
    <definedName name="_3803___Economic_theory">'FoR 6 Digit'!$F$742:$F$746</definedName>
    <definedName name="_3899___Other_economics">'FoR 6 Digit'!$F$748:$F$751</definedName>
    <definedName name="_3901___Curriculum_and_pedagogy">'FoR 6 Digit'!$F$754:$F$769</definedName>
    <definedName name="_3902___Education_policy__sociology_and_philosophy">'FoR 6 Digit'!$F$771:$F$774</definedName>
    <definedName name="_3903___Education_systems">'FoR 6 Digit'!$F$776:$F$784</definedName>
    <definedName name="_3904___Specialist_studies_in_education">'FoR 6 Digit'!$F$786:$F$798</definedName>
    <definedName name="_3999___Other_Education">'FoR 6 Digit'!$F$800</definedName>
    <definedName name="_4001___Aerospace_engineering">'FoR 6 Digit'!$F$803:$F$810</definedName>
    <definedName name="_4002___Automotive_engineering">'FoR 6 Digit'!$F$812:$F$817</definedName>
    <definedName name="_4003___Biomedical_engineering">'FoR 6 Digit'!$F$819:$F$830</definedName>
    <definedName name="_4004___Chemical_engineering">'FoR 6 Digit'!$F$832:$F$843</definedName>
    <definedName name="_4005___Civil_engineering">'FoR 6 Digit'!$F$845:$F$858</definedName>
    <definedName name="_4006___Communications_engineering">'FoR 6 Digit'!$F$860:$F$868</definedName>
    <definedName name="_4007___Control_engineering__mechatronics_and_robotics">'FoR 6 Digit'!$F$870:$F$881</definedName>
    <definedName name="_4008___Electrical_engineering">'FoR 6 Digit'!$F$883:$F$891</definedName>
    <definedName name="_4009___Electronics__sensors_and_digital_hardware">'FoR 6 Digit'!$F$893:$F$906</definedName>
    <definedName name="_4010___Engineering_practice_and_education">'FoR 6 Digit'!$F$908:$F$914</definedName>
    <definedName name="_4011___Environmental_engineering">'FoR 6 Digit'!$F$916:$F$922</definedName>
    <definedName name="_4012___Fluid_mechanics_and_thermal_engineering">'FoR 6 Digit'!$F$924:$F$937</definedName>
    <definedName name="_4013___Geomatic_engineering">'FoR 6 Digit'!$F$939:$F$945</definedName>
    <definedName name="_4014___Manufacturing_engineering">'FoR 6 Digit'!$F$947:$F$960</definedName>
    <definedName name="_4015___Maritime_engineering">'FoR 6 Digit'!$F$962:$F$967</definedName>
    <definedName name="_4016___Materials_engineering">'FoR 6 Digit'!$F$969:$F$980</definedName>
    <definedName name="_4017___Mechanical_engineering">'FoR 6 Digit'!$F$982:$F$990</definedName>
    <definedName name="_4018___Nanotechnology">'FoR 6 Digit'!$F$992:$F$1002</definedName>
    <definedName name="_4019___Resources_engineering_and_extractive_metallurgy">'FoR 6 Digit'!$F$1004:$F$1017</definedName>
    <definedName name="_4101___Climate_change_impacts_and_adaptation">'FoR 6 Digit'!$F$1020:$F$1023</definedName>
    <definedName name="_4102___Ecological_applications">'FoR 6 Digit'!$F$1025:$F$1031</definedName>
    <definedName name="_4103___Environmental_biotechnology">'FoR 6 Digit'!$F$1033:$F$1039</definedName>
    <definedName name="_4104___Environmental_management">'FoR 6 Digit'!$F$1041:$F$1048</definedName>
    <definedName name="_4105___Pollution_and_contamination">'FoR 6 Digit'!$F$1050:$F$1054</definedName>
    <definedName name="_4106___Soil_sciences">'FoR 6 Digit'!$F$1056:$F$1061</definedName>
    <definedName name="_4199___Other_environmental_sciences">'FoR 6 Digit'!$F$1063</definedName>
    <definedName name="_4201___Allied_health_and_rehabilitation_science">'FoR 6 Digit'!$F$1066:$F$1076</definedName>
    <definedName name="_4202___Epidemiology">'FoR 6 Digit'!$F$1078:$F$1088</definedName>
    <definedName name="_4203___Health_services_and_systems">'FoR 6 Digit'!$F$1090:$F$1111</definedName>
    <definedName name="_4204___Midwifery">'FoR 6 Digit'!$F$1113:$F$1116</definedName>
    <definedName name="_4205___Nursing">'FoR 6 Digit'!$F$1118:$F$1124</definedName>
    <definedName name="_4206___Public_health">'FoR 6 Digit'!$F$1126:$F$1132</definedName>
    <definedName name="_4207___Sports_science_and_exercise">'FoR 6 Digit'!$F$1134:$F$1137</definedName>
    <definedName name="_4208___Traditional__complementary_and_integrative_medicine">'FoR 6 Digit'!$F$1139:$F$1142</definedName>
    <definedName name="_4299___Other_health_sciences">'FoR 6 Digit'!$F$1144</definedName>
    <definedName name="_4301___Archaeology">'FoR 6 Digit'!$F$1147:$F$1155</definedName>
    <definedName name="_4302___Heritage__archive_and_museum_studies">'FoR 6 Digit'!$F$1157:$F$1166</definedName>
    <definedName name="_4303___Historical_studies">'FoR 6 Digit'!$F$1168:$F$1191</definedName>
    <definedName name="_4399___Other_history__heritage_and_archaeology">'FoR 6 Digit'!$F$1193</definedName>
    <definedName name="_4401___Anthropology">'FoR 6 Digit'!$F$1196:$F$1203</definedName>
    <definedName name="_4402___Criminology">'FoR 6 Digit'!$F$1205:$F$1224</definedName>
    <definedName name="_4403___Demography">'FoR 6 Digit'!$F$1226:$F$1231</definedName>
    <definedName name="_4404___Development_studies">'FoR 6 Digit'!$F$1233:$F$1241</definedName>
    <definedName name="_4405___Gender_studies">'FoR 6 Digit'!$F$1243:$F$1252</definedName>
    <definedName name="_4406___Human_geography">'FoR 6 Digit'!$F$1254:$F$1266</definedName>
    <definedName name="_4407___Policy_and_administration">'FoR 6 Digit'!$F$1268:$F$1282</definedName>
    <definedName name="_4408___Political_science">'FoR 6 Digit'!$F$1284:$F$1295</definedName>
    <definedName name="_4409___Social_work">'FoR 6 Digit'!$F$1297:$F$1300</definedName>
    <definedName name="_4410___Sociology">'FoR 6 Digit'!$F$1302:$F$1318</definedName>
    <definedName name="_4499___Other_human_society">'FoR 6 Digit'!$F$1320:$F$1321</definedName>
    <definedName name="_4501___Aboriginal_and_Torres_Strait_Islander_culture__language_and_history">'FoR 6 Digit'!$F$1324:$F$1342</definedName>
    <definedName name="_4502___Aboriginal_and_Torres_Strait_Islander_education">'FoR 6 Digit'!$F$1344:$F$1357</definedName>
    <definedName name="_4503___Aboriginal_and_Torres_Strait_Islander_environmental_knowledges_and_management">'FoR 6 Digit'!$F$1359:$F$1366</definedName>
    <definedName name="_4504___Aboriginal_and_Torres_Strait_Islander_health_and_wellbeing">'FoR 6 Digit'!$F$1368:$F$1391</definedName>
    <definedName name="_4505___Aboriginal_and_Torres_Strait_Islander_peoples__society_and_community">'FoR 6 Digit'!$F$1393:$F$1420</definedName>
    <definedName name="_4506___Aboriginal_and_Torres_Strait_Islander_sciences">'FoR 6 Digit'!$F$1422:$F$1431</definedName>
    <definedName name="_4507___Te_ahurea__reo_me_te_hītori_o_te_Māori__Māori_culture__language_and_history">'FoR 6 Digit'!$F$1433:$F$1454</definedName>
    <definedName name="_4508___Mātauranga_Māori__Māori_education">'FoR 6 Digit'!$F$1456:$F$1467</definedName>
    <definedName name="_4509___Ngā_mātauranga_taiao_o_te_Māori__Māori_environmental_knowledges">'FoR 6 Digit'!$F$1469:$F$1476</definedName>
    <definedName name="_4510___Te_hauora_me_te_oranga_o_te_Māori__Māori_health_and_wellbeing">'FoR 6 Digit'!$F$1478:$F$1499</definedName>
    <definedName name="_4511___Ngā_tāngata__te_porihanga_me_ngā_hapori_o_te_Māori__Māori_peoples__society_and_community">'FoR 6 Digit'!$F$1501:$F$1532</definedName>
    <definedName name="_4512___Ngā_pūtaiao_Māori__Māori_sciences">'FoR 6 Digit'!$F$1534:$F$1545</definedName>
    <definedName name="_4513___Pacific_Peoples_culture__language_and_history">'FoR 6 Digit'!$F$1547:$F$1566</definedName>
    <definedName name="_4514___Pacific_Peoples_education">'FoR 6 Digit'!$F$1568:$F$1581</definedName>
    <definedName name="_4515___Pacific_Peoples_environmental_knowledges">'FoR 6 Digit'!$F$1583:$F$1590</definedName>
    <definedName name="_4516___Pacific_Peoples_health_and_wellbeing">'FoR 6 Digit'!$F$1592:$F$1612</definedName>
    <definedName name="_4517___Pacific_Peoples_sciences">'FoR 6 Digit'!$F$1614:$F$1623</definedName>
    <definedName name="_4518___Pacific_Peoples_society_and_community">'FoR 6 Digit'!$F$1625:$F$1651</definedName>
    <definedName name="_4519___Other_Indigenous_data__methodologies_and_global_Indigenous_studies">'FoR 6 Digit'!$F$1653:$F$1660</definedName>
    <definedName name="_4599___Other_Indigenous_studies">'FoR 6 Digit'!$F$1662</definedName>
    <definedName name="_4601___Applied_computing">'FoR 6 Digit'!$F$1665:$F$1671</definedName>
    <definedName name="_4602___Artificial_intelligence">'FoR 6 Digit'!$F$1673:$F$1685</definedName>
    <definedName name="_4603___Computer_vision_and_multimedia_computation">'FoR 6 Digit'!$F$1687:$F$1696</definedName>
    <definedName name="_4604___Cybersecurity_and_privacy">'FoR 6 Digit'!$F$1698:$F$1705</definedName>
    <definedName name="_4605___Data_management_and_data_science">'FoR 6 Digit'!$F$1707:$F$1718</definedName>
    <definedName name="_4606___Distributed_computing_and_systems_software">'FoR 6 Digit'!$F$1720:$F$1732</definedName>
    <definedName name="_4607___Graphics__augmented_reality_and_games">'FoR 6 Digit'!$F$1734:$F$1742</definedName>
    <definedName name="_4608___Human_centred_computing">'FoR 6 Digit'!$F$1744:$F$1754</definedName>
    <definedName name="_4609___Information_systems">'FoR 6 Digit'!$F$1756:$F$1768</definedName>
    <definedName name="_4610___Library_and_information_studies">'FoR 6 Digit'!$F$1770:$F$1780</definedName>
    <definedName name="_4611___Machine_learning">'FoR 6 Digit'!$F$1782:$F$1788</definedName>
    <definedName name="_4612___Software_engineering">'FoR 6 Digit'!$F$1790:$F$1798</definedName>
    <definedName name="_4613___Theory_of_computation">'FoR 6 Digit'!$F$1800:$F$1807</definedName>
    <definedName name="_4699___Other_information_and_computing_sciences">'FoR 6 Digit'!$F$1809</definedName>
    <definedName name="_4701___Communication_and_media_studies">'FoR 6 Digit'!$F$1812:$F$1820</definedName>
    <definedName name="_4702___Cultural_studies">'FoR 6 Digit'!$F$1822:$F$1836</definedName>
    <definedName name="_4703___Language_studies">'FoR 6 Digit'!$F$1838:$F$1859</definedName>
    <definedName name="_4704___Linguistics">'FoR 6 Digit'!$F$1861:$F$1872</definedName>
    <definedName name="_4705___Literary_studies">'FoR 6 Digit'!$F$1874:$F$1905</definedName>
    <definedName name="_4799___Other_language__communication_and_culture">'FoR 6 Digit'!$F$1907</definedName>
    <definedName name="_4801___Commercial_law">'FoR 6 Digit'!$F$1910:$F$1916</definedName>
    <definedName name="_4802___Environmental_and_resources_law">'FoR 6 Digit'!$F$1918:$F$1922</definedName>
    <definedName name="_4803___International_and_comparative_law">'FoR 6 Digit'!$F$1924:$F$1935</definedName>
    <definedName name="_4804___Law_in_context">'FoR 6 Digit'!$F$1937:$F$1951</definedName>
    <definedName name="_4805___Legal_systems">'FoR 6 Digit'!$F$1953:$F$1960</definedName>
    <definedName name="_4806___Private_law_and_civil_obligations">'FoR 6 Digit'!$F$1962:$F$1967</definedName>
    <definedName name="_4807___Public_law">'FoR 6 Digit'!$F$1969:$F$1976</definedName>
    <definedName name="_4899___Other_law_and_legal_studies">'FoR 6 Digit'!$F$1978</definedName>
    <definedName name="_4901___Applied_mathematics">'FoR 6 Digit'!$F$1981:$F$1990</definedName>
    <definedName name="_4902___Mathematical_physics">'FoR 6 Digit'!$F$1992:$F$1998</definedName>
    <definedName name="_4903___Numerical_and_computational_mathematics">'FoR 6 Digit'!$F$2000:$F$2004</definedName>
    <definedName name="_4904___Pure_mathematics">'FoR 6 Digit'!$F$2006:$F$2018</definedName>
    <definedName name="_4905___Statistics">'FoR 6 Digit'!$F$2020:$F$2031</definedName>
    <definedName name="_4999___Other_mathematical_sciences">'FoR 6 Digit'!$F$2033</definedName>
    <definedName name="_5001___Applied_ethics">'FoR 6 Digit'!$F$2036:$F$2043</definedName>
    <definedName name="_5002___History_and_philosophy_of_specific_fields">'FoR 6 Digit'!$F$2045:$F$2053</definedName>
    <definedName name="_5003___Philosophy">'FoR 6 Digit'!$F$2055:$F$2076</definedName>
    <definedName name="_5004___Religious_studies">'FoR 6 Digit'!$F$2078:$F$2085</definedName>
    <definedName name="_5005___Theology">'FoR 6 Digit'!$F$2087:$F$2088</definedName>
    <definedName name="_5099___Other_philosophy_and_religious_studies">'FoR 6 Digit'!$F$2090</definedName>
    <definedName name="_5101___Astronomical_sciences">'FoR 6 Digit'!$F$2093:$F$2102</definedName>
    <definedName name="_5102___Atomic__molecular_and_optical_physics">'FoR 6 Digit'!$F$2104:$F$2109</definedName>
    <definedName name="_5103___Classical_physics">'FoR 6 Digit'!$F$2111:$F$2115</definedName>
    <definedName name="_5104___Condensed_matter_physics">'FoR 6 Digit'!$F$2117:$F$2124</definedName>
    <definedName name="_5105___Medical_and_biological_physics">'FoR 6 Digit'!$F$2126:$F$2128</definedName>
    <definedName name="_5106___Nuclear_and_plasma_physics">'FoR 6 Digit'!$F$2130:$F$2132</definedName>
    <definedName name="_5107___Particle_and_high_energy_physics">'FoR 6 Digit'!$F$2134:$F$2137</definedName>
    <definedName name="_5108___Quantum_physics">'FoR 6 Digit'!$F$2139:$F$2144</definedName>
    <definedName name="_5109___Space_sciences">'FoR 6 Digit'!$F$2146:$F$2152</definedName>
    <definedName name="_5110___Synchrotrons_and_accelerators">'FoR 6 Digit'!$F$2154:$F$2160</definedName>
    <definedName name="_5199___Other_physical_sciences">'FoR 6 Digit'!$F$2159:$F$2160</definedName>
    <definedName name="_5201___Applied_and_developmental_psychology">'FoR 6 Digit'!$F$2163:$F$2171</definedName>
    <definedName name="_5202___Biological_psychology">'FoR 6 Digit'!$F$2173:$F$2180</definedName>
    <definedName name="_5203___Clinical_and_health_psychology">'FoR 6 Digit'!$F$2182:$F$2186</definedName>
    <definedName name="_5204___Cognitive_and_computational_psychology">'FoR 6 Digit'!$F$2188:$F$2194</definedName>
    <definedName name="_5205___Social_and_personality_psychology">'FoR 6 Digit'!$F$2196:$F$2201</definedName>
    <definedName name="_5299___Other_psychology">'FoR 6 Digit'!$F$2203</definedName>
    <definedName name="_xlnm._FilterDatabase" localSheetId="4" hidden="1">'FoR 6 Digit'!$B$1:$F$2203</definedName>
    <definedName name="_xlnm.Print_Area" localSheetId="0">'MRFF CHIEF INVESTIGATOR LISTING'!$A$1:$AO$18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 i="1" l="1"/>
  <c r="AO7" i="1"/>
  <c r="AO8" i="1"/>
  <c r="AO9" i="1"/>
  <c r="AO10" i="1"/>
  <c r="AO11" i="1"/>
  <c r="AO12" i="1"/>
  <c r="AO13" i="1"/>
  <c r="AO14" i="1"/>
  <c r="AO15" i="1"/>
  <c r="AO16" i="1"/>
  <c r="AO17" i="1"/>
  <c r="AO18" i="1"/>
  <c r="B4" i="5"/>
  <c r="D4" i="5" s="1"/>
  <c r="C4" i="5"/>
  <c r="B5" i="5"/>
  <c r="D5" i="5" s="1"/>
  <c r="C5" i="5"/>
  <c r="B6" i="5"/>
  <c r="D6" i="5" s="1"/>
  <c r="C6" i="5"/>
  <c r="B7" i="5"/>
  <c r="D7" i="5" s="1"/>
  <c r="C7" i="5"/>
  <c r="B8" i="5"/>
  <c r="D8" i="5" s="1"/>
  <c r="C8" i="5"/>
  <c r="B9" i="5"/>
  <c r="D9" i="5" s="1"/>
  <c r="C9" i="5"/>
  <c r="B10" i="5"/>
  <c r="D10" i="5" s="1"/>
  <c r="C10" i="5"/>
  <c r="B11" i="5"/>
  <c r="D11" i="5" s="1"/>
  <c r="C11" i="5"/>
  <c r="B12" i="5"/>
  <c r="D12" i="5" s="1"/>
  <c r="C12" i="5"/>
  <c r="B13" i="5"/>
  <c r="D13" i="5" s="1"/>
  <c r="C13" i="5"/>
  <c r="B14" i="5"/>
  <c r="D14" i="5" s="1"/>
  <c r="C14" i="5"/>
  <c r="B15" i="5"/>
  <c r="D15" i="5" s="1"/>
  <c r="C15" i="5"/>
  <c r="B16" i="5"/>
  <c r="D16" i="5" s="1"/>
  <c r="C16" i="5"/>
  <c r="B17" i="5"/>
  <c r="D17" i="5" s="1"/>
  <c r="C17" i="5"/>
  <c r="B18" i="5"/>
  <c r="D18" i="5" s="1"/>
  <c r="C18" i="5"/>
  <c r="B19" i="5"/>
  <c r="D19" i="5" s="1"/>
  <c r="C19" i="5"/>
  <c r="B20" i="5"/>
  <c r="D20" i="5" s="1"/>
  <c r="C20" i="5"/>
  <c r="B21" i="5"/>
  <c r="D21" i="5" s="1"/>
  <c r="C21" i="5"/>
  <c r="B22" i="5"/>
  <c r="D22" i="5" s="1"/>
  <c r="C22" i="5"/>
  <c r="B23" i="5"/>
  <c r="D23" i="5" s="1"/>
  <c r="C23" i="5"/>
  <c r="B24" i="5"/>
  <c r="D24" i="5" s="1"/>
  <c r="C24" i="5"/>
  <c r="B25" i="5"/>
  <c r="D25" i="5" s="1"/>
  <c r="C25" i="5"/>
  <c r="B26" i="5"/>
  <c r="D26" i="5" s="1"/>
  <c r="C26" i="5"/>
  <c r="B27" i="5"/>
  <c r="D27" i="5" s="1"/>
  <c r="C27" i="5"/>
  <c r="B28" i="5"/>
  <c r="D28" i="5" s="1"/>
  <c r="C28" i="5"/>
  <c r="B29" i="5"/>
  <c r="D29" i="5" s="1"/>
  <c r="C29" i="5"/>
  <c r="B30" i="5"/>
  <c r="D30" i="5" s="1"/>
  <c r="C30" i="5"/>
  <c r="B31" i="5"/>
  <c r="D31" i="5" s="1"/>
  <c r="C31" i="5"/>
  <c r="B32" i="5"/>
  <c r="D32" i="5" s="1"/>
  <c r="C32" i="5"/>
  <c r="B33" i="5"/>
  <c r="D33" i="5" s="1"/>
  <c r="C33" i="5"/>
  <c r="B34" i="5"/>
  <c r="D34" i="5" s="1"/>
  <c r="C34" i="5"/>
  <c r="B35" i="5"/>
  <c r="D35" i="5" s="1"/>
  <c r="C35" i="5"/>
  <c r="B36" i="5"/>
  <c r="D36" i="5" s="1"/>
  <c r="C36" i="5"/>
  <c r="B37" i="5"/>
  <c r="D37" i="5" s="1"/>
  <c r="C37" i="5"/>
  <c r="B38" i="5"/>
  <c r="D38" i="5" s="1"/>
  <c r="C38" i="5"/>
  <c r="B39" i="5"/>
  <c r="D39" i="5" s="1"/>
  <c r="C39" i="5"/>
  <c r="B40" i="5"/>
  <c r="D40" i="5" s="1"/>
  <c r="C40" i="5"/>
  <c r="B41" i="5"/>
  <c r="D41" i="5" s="1"/>
  <c r="C41" i="5"/>
  <c r="B42" i="5"/>
  <c r="D42" i="5" s="1"/>
  <c r="C42" i="5"/>
  <c r="B43" i="5"/>
  <c r="D43" i="5" s="1"/>
  <c r="C43" i="5"/>
  <c r="B44" i="5"/>
  <c r="D44" i="5" s="1"/>
  <c r="C44" i="5"/>
  <c r="B45" i="5"/>
  <c r="D45" i="5" s="1"/>
  <c r="C45" i="5"/>
  <c r="B46" i="5"/>
  <c r="D46" i="5" s="1"/>
  <c r="C46" i="5"/>
  <c r="B47" i="5"/>
  <c r="D47" i="5" s="1"/>
  <c r="C47" i="5"/>
  <c r="B48" i="5"/>
  <c r="D48" i="5" s="1"/>
  <c r="C48" i="5"/>
  <c r="B49" i="5"/>
  <c r="D49" i="5" s="1"/>
  <c r="C49" i="5"/>
  <c r="B50" i="5"/>
  <c r="D50" i="5" s="1"/>
  <c r="C50" i="5"/>
  <c r="B51" i="5"/>
  <c r="D51" i="5" s="1"/>
  <c r="C51" i="5"/>
  <c r="B52" i="5"/>
  <c r="D52" i="5" s="1"/>
  <c r="C52" i="5"/>
  <c r="B53" i="5"/>
  <c r="D53" i="5" s="1"/>
  <c r="C53" i="5"/>
  <c r="B54" i="5"/>
  <c r="D54" i="5" s="1"/>
  <c r="C54" i="5"/>
  <c r="B55" i="5"/>
  <c r="D55" i="5" s="1"/>
  <c r="C55" i="5"/>
  <c r="B56" i="5"/>
  <c r="D56" i="5" s="1"/>
  <c r="C56" i="5"/>
  <c r="B57" i="5"/>
  <c r="D57" i="5" s="1"/>
  <c r="C57" i="5"/>
  <c r="B58" i="5"/>
  <c r="D58" i="5" s="1"/>
  <c r="C58" i="5"/>
  <c r="B59" i="5"/>
  <c r="D59" i="5" s="1"/>
  <c r="C59" i="5"/>
  <c r="B60" i="5"/>
  <c r="D60" i="5" s="1"/>
  <c r="C60" i="5"/>
  <c r="B61" i="5"/>
  <c r="D61" i="5" s="1"/>
  <c r="C61" i="5"/>
  <c r="B62" i="5"/>
  <c r="D62" i="5" s="1"/>
  <c r="C62" i="5"/>
  <c r="B63" i="5"/>
  <c r="D63" i="5" s="1"/>
  <c r="C63" i="5"/>
  <c r="B64" i="5"/>
  <c r="D64" i="5" s="1"/>
  <c r="C64" i="5"/>
  <c r="B65" i="5"/>
  <c r="D65" i="5" s="1"/>
  <c r="C65" i="5"/>
  <c r="B66" i="5"/>
  <c r="D66" i="5" s="1"/>
  <c r="C66" i="5"/>
  <c r="B67" i="5"/>
  <c r="D67" i="5" s="1"/>
  <c r="C67" i="5"/>
  <c r="B68" i="5"/>
  <c r="D68" i="5" s="1"/>
  <c r="C68" i="5"/>
  <c r="B69" i="5"/>
  <c r="D69" i="5" s="1"/>
  <c r="C69" i="5"/>
  <c r="B70" i="5"/>
  <c r="D70" i="5" s="1"/>
  <c r="C70" i="5"/>
  <c r="B71" i="5"/>
  <c r="D71" i="5" s="1"/>
  <c r="C71" i="5"/>
  <c r="B72" i="5"/>
  <c r="D72" i="5" s="1"/>
  <c r="C72" i="5"/>
  <c r="B73" i="5"/>
  <c r="D73" i="5" s="1"/>
  <c r="C73" i="5"/>
  <c r="B74" i="5"/>
  <c r="D74" i="5" s="1"/>
  <c r="C74" i="5"/>
  <c r="B75" i="5"/>
  <c r="D75" i="5" s="1"/>
  <c r="C75" i="5"/>
  <c r="B76" i="5"/>
  <c r="C76" i="5"/>
  <c r="D76" i="5"/>
  <c r="B77" i="5"/>
  <c r="D77" i="5" s="1"/>
  <c r="C77" i="5"/>
  <c r="B78" i="5"/>
  <c r="D78" i="5" s="1"/>
  <c r="C78" i="5"/>
  <c r="B79" i="5"/>
  <c r="D79" i="5" s="1"/>
  <c r="C79" i="5"/>
  <c r="B80" i="5"/>
  <c r="D80" i="5" s="1"/>
  <c r="C80" i="5"/>
  <c r="B81" i="5"/>
  <c r="D81" i="5" s="1"/>
  <c r="C81" i="5"/>
  <c r="B82" i="5"/>
  <c r="D82" i="5" s="1"/>
  <c r="C82" i="5"/>
  <c r="B83" i="5"/>
  <c r="D83" i="5" s="1"/>
  <c r="C83" i="5"/>
  <c r="B84" i="5"/>
  <c r="D84" i="5" s="1"/>
  <c r="C84" i="5"/>
  <c r="B85" i="5"/>
  <c r="D85" i="5" s="1"/>
  <c r="C85" i="5"/>
  <c r="B86" i="5"/>
  <c r="D86" i="5" s="1"/>
  <c r="C86" i="5"/>
  <c r="B87" i="5"/>
  <c r="D87" i="5" s="1"/>
  <c r="C87" i="5"/>
  <c r="B88" i="5"/>
  <c r="D88" i="5" s="1"/>
  <c r="C88" i="5"/>
  <c r="B89" i="5"/>
  <c r="D89" i="5" s="1"/>
  <c r="C89" i="5"/>
  <c r="B90" i="5"/>
  <c r="D90" i="5" s="1"/>
  <c r="C90" i="5"/>
  <c r="B91" i="5"/>
  <c r="D91" i="5" s="1"/>
  <c r="C91" i="5"/>
  <c r="B92" i="5"/>
  <c r="D92" i="5" s="1"/>
  <c r="C92" i="5"/>
  <c r="B93" i="5"/>
  <c r="D93" i="5" s="1"/>
  <c r="C93" i="5"/>
  <c r="B94" i="5"/>
  <c r="D94" i="5" s="1"/>
  <c r="C94" i="5"/>
  <c r="B95" i="5"/>
  <c r="D95" i="5" s="1"/>
  <c r="C95" i="5"/>
  <c r="B96" i="5"/>
  <c r="D96" i="5" s="1"/>
  <c r="C96" i="5"/>
  <c r="B97" i="5"/>
  <c r="D97" i="5" s="1"/>
  <c r="C97" i="5"/>
  <c r="B98" i="5"/>
  <c r="D98" i="5" s="1"/>
  <c r="C98" i="5"/>
  <c r="B99" i="5"/>
  <c r="D99" i="5" s="1"/>
  <c r="C99" i="5"/>
  <c r="B100" i="5"/>
  <c r="D100" i="5" s="1"/>
  <c r="C100" i="5"/>
  <c r="B3" i="5"/>
  <c r="D3" i="5" s="1"/>
  <c r="C3" i="5"/>
  <c r="D1" i="5"/>
  <c r="E70" i="5" l="1"/>
  <c r="E86" i="5"/>
  <c r="E91" i="5"/>
  <c r="E21" i="5"/>
  <c r="E31" i="5"/>
  <c r="E72" i="5"/>
  <c r="E24" i="5"/>
  <c r="E41" i="5"/>
  <c r="E73" i="5"/>
  <c r="E62" i="5"/>
  <c r="E89" i="5"/>
  <c r="E49" i="5"/>
  <c r="E77" i="5"/>
  <c r="E35" i="5"/>
  <c r="E59" i="5"/>
  <c r="E20" i="5"/>
  <c r="E44" i="5"/>
  <c r="E30" i="5"/>
  <c r="E10" i="5"/>
  <c r="E80" i="5"/>
  <c r="E58" i="5"/>
  <c r="E6" i="5"/>
  <c r="E88" i="5"/>
  <c r="E90" i="5"/>
  <c r="E66" i="5"/>
  <c r="E84" i="5"/>
  <c r="E76" i="5"/>
  <c r="E98" i="5"/>
  <c r="E97" i="5"/>
  <c r="E23" i="5"/>
  <c r="E93" i="5"/>
  <c r="E61" i="5"/>
  <c r="E38" i="5"/>
  <c r="E60" i="5"/>
  <c r="E37" i="5"/>
  <c r="E45" i="5"/>
  <c r="E34" i="5"/>
  <c r="E79" i="5"/>
  <c r="E87" i="5"/>
  <c r="E54" i="5"/>
  <c r="E40" i="5"/>
  <c r="E100" i="5"/>
  <c r="E28" i="5"/>
  <c r="E16" i="5"/>
  <c r="E65" i="5"/>
  <c r="E55" i="5"/>
  <c r="E83" i="5"/>
  <c r="E81" i="5"/>
  <c r="E19" i="5"/>
  <c r="E63" i="5"/>
  <c r="E7" i="5"/>
  <c r="E17" i="5"/>
  <c r="E56" i="5"/>
  <c r="E27" i="5"/>
  <c r="E75" i="5"/>
  <c r="E5" i="5"/>
  <c r="E25" i="5"/>
  <c r="E94" i="5"/>
  <c r="E74" i="5"/>
  <c r="E33" i="5"/>
  <c r="E52" i="5"/>
  <c r="E51" i="5"/>
  <c r="E69" i="5"/>
  <c r="E42" i="5"/>
  <c r="E39" i="5"/>
  <c r="E9" i="5"/>
  <c r="E96" i="5"/>
  <c r="E48" i="5"/>
  <c r="E14" i="5"/>
  <c r="E13" i="5"/>
  <c r="E67" i="5"/>
  <c r="E47" i="5"/>
  <c r="E12" i="5"/>
  <c r="E32" i="5"/>
  <c r="E57" i="5"/>
  <c r="E99" i="5"/>
  <c r="E82" i="5"/>
  <c r="E11" i="5"/>
  <c r="E53" i="5"/>
  <c r="E36" i="5"/>
  <c r="E78" i="5"/>
  <c r="E18" i="5"/>
  <c r="E43" i="5"/>
  <c r="E26" i="5"/>
  <c r="E4" i="5"/>
  <c r="AO5" i="1" s="1"/>
  <c r="E85" i="5"/>
  <c r="E68" i="5"/>
  <c r="E22" i="5"/>
  <c r="E64" i="5"/>
  <c r="E8" i="5"/>
  <c r="E50" i="5"/>
  <c r="E29" i="5"/>
  <c r="E92" i="5"/>
  <c r="E46" i="5"/>
  <c r="E71" i="5"/>
  <c r="E15" i="5"/>
  <c r="E95" i="5"/>
  <c r="E3" i="5"/>
  <c r="AO4" i="1" s="1"/>
  <c r="B12" i="4" l="1"/>
  <c r="B10" i="4" l="1"/>
  <c r="C10" i="4" s="1"/>
  <c r="H3" i="3"/>
  <c r="H4" i="3"/>
  <c r="H5" i="3"/>
  <c r="H6" i="3"/>
  <c r="H7" i="3"/>
  <c r="H8" i="3"/>
  <c r="H9" i="3"/>
  <c r="H10" i="3"/>
  <c r="H11" i="3"/>
  <c r="H12" i="3"/>
  <c r="H2" i="3"/>
  <c r="I2" i="3" a="1"/>
  <c r="I2" i="3"/>
  <c r="B11" i="4" l="1"/>
  <c r="C11" i="4" s="1"/>
  <c r="C12" i="4" l="1"/>
  <c r="C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tc={CA3684E3-BE5D-4A05-BF5E-536BCFEDCFF5}</author>
  </authors>
  <commentList>
    <comment ref="F2" authorId="0" shapeId="0" xr:uid="{CA3684E3-BE5D-4A05-BF5E-536BCFEDCFF5}">
      <text>
        <t>[Threaded comment]
Your version of Excel allows you to read this threaded comment; however, any edits to it will get removed if the file is opened in a newer version of Excel. Learn more: https://go.microsoft.com/fwlink/?linkid=870924
Comment:
    HINT:
This cell is included in 3001 named range so that the list can be reset to a blank value if Agricultural biotechnology is selected in the 4 digit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<sst xmlns="http://schemas.openxmlformats.org/spreadsheetml/2006/main" count="5238" uniqueCount="4969">
  <si>
    <t xml:space="preserve">Title </t>
  </si>
  <si>
    <t xml:space="preserve">Firstname </t>
  </si>
  <si>
    <t>Surname</t>
  </si>
  <si>
    <t xml:space="preserve">Position </t>
  </si>
  <si>
    <t xml:space="preserve">Contact Telephone </t>
  </si>
  <si>
    <t>Chief Investigator A</t>
  </si>
  <si>
    <t>Yes</t>
  </si>
  <si>
    <t>No</t>
  </si>
  <si>
    <t>Grant Application ID</t>
  </si>
  <si>
    <t>Free text</t>
  </si>
  <si>
    <t>Middle Name (if available)</t>
  </si>
  <si>
    <t xml:space="preserve">Highest Qualification </t>
  </si>
  <si>
    <t>Would you be interested in participating as a reviewer in future grant opportunity rounds?</t>
  </si>
  <si>
    <t>Aboriginal/ Torres Strait Islander/ Both Aboriginal and Torres Strait Islander/No</t>
  </si>
  <si>
    <t>Aboriginal</t>
  </si>
  <si>
    <t>Torres Strait Islander</t>
  </si>
  <si>
    <t>Both Aboriginal &amp; Torres Strait Islander</t>
  </si>
  <si>
    <t>MRFF Chief Investigator Listing</t>
  </si>
  <si>
    <t>Chief Investigator B</t>
  </si>
  <si>
    <t>Chief Investigator C</t>
  </si>
  <si>
    <t>Chief Investigator D</t>
  </si>
  <si>
    <t>Chief Investigator E</t>
  </si>
  <si>
    <t>Chief Investigator F</t>
  </si>
  <si>
    <t>Chief Investigator G</t>
  </si>
  <si>
    <t>Chief Investigator H</t>
  </si>
  <si>
    <t>Chief Investigator I</t>
  </si>
  <si>
    <t>Chief Investigator J</t>
  </si>
  <si>
    <t>Chief Investigator K</t>
  </si>
  <si>
    <t>Chief Investigator M</t>
  </si>
  <si>
    <t>Chief Investigator N</t>
  </si>
  <si>
    <t>Chief Investigator O</t>
  </si>
  <si>
    <t>If 'Other' Organisation Type, Please Detail</t>
  </si>
  <si>
    <t>Charities and Philanthropic</t>
  </si>
  <si>
    <t>University</t>
  </si>
  <si>
    <t>Research Institutes</t>
  </si>
  <si>
    <t>Health</t>
  </si>
  <si>
    <t>Government</t>
  </si>
  <si>
    <t>Commercial</t>
  </si>
  <si>
    <t>Professional Bodies, Networks, Associations and Advocacy Groups</t>
  </si>
  <si>
    <t>Chief Investigator L</t>
  </si>
  <si>
    <t>A –Associate Lecturer/Research Associate or eq</t>
  </si>
  <si>
    <t>B – Lecturer/Research Fellow or eq</t>
  </si>
  <si>
    <t>C – Senior Lecturer/Senior Research Fellow or eq</t>
  </si>
  <si>
    <t>D – Associate Professor/Principal Research Scientist or eq</t>
  </si>
  <si>
    <t>E – Professor/Senior Principal Research Scientist or eq</t>
  </si>
  <si>
    <t>Not applicable</t>
  </si>
  <si>
    <t>Academic Level</t>
  </si>
  <si>
    <t>PhD/Doctorate (AQF Level 10 or eq)</t>
  </si>
  <si>
    <t>Masters (AQF Level 9 or eq)</t>
  </si>
  <si>
    <t>Honours, Graduate Certificate/Diploma (AQF Level 8 or eq)</t>
  </si>
  <si>
    <t>Bachelor (AQF Level 7 or eq)</t>
  </si>
  <si>
    <t>Advanced Diploma, Diploma or below (AQF Level 6 and below)</t>
  </si>
  <si>
    <t>If 'Other', please specify</t>
  </si>
  <si>
    <t xml:space="preserve">Are you a Healthcare Practitioner?
</t>
  </si>
  <si>
    <t>Medical doctor</t>
  </si>
  <si>
    <t>Nurse or midwife</t>
  </si>
  <si>
    <t>Dentist</t>
  </si>
  <si>
    <t>Allied health practitioner</t>
  </si>
  <si>
    <t>Not a healthcare practitioner</t>
  </si>
  <si>
    <t>Yes - healthcare practitioner and practicing</t>
  </si>
  <si>
    <t>No - healthcare practitioner but not practicing</t>
  </si>
  <si>
    <t>ORCID number</t>
  </si>
  <si>
    <t>Basic Science</t>
  </si>
  <si>
    <t>Clinical Medicine and Science</t>
  </si>
  <si>
    <t>Health Services Research</t>
  </si>
  <si>
    <t>Public Health</t>
  </si>
  <si>
    <t>Australian Citizen</t>
  </si>
  <si>
    <t>Australian Permanent Resident</t>
  </si>
  <si>
    <t>Neither Australian Citizen nor Australian Permanent Resident</t>
  </si>
  <si>
    <t>Non-CIA</t>
  </si>
  <si>
    <t>Please use drop-down menu options</t>
  </si>
  <si>
    <t>F (female)</t>
  </si>
  <si>
    <t>M (male)</t>
  </si>
  <si>
    <t xml:space="preserve">See: https://www.ag.gov.au/rights-and-protections/publications/australian-government-guidelines-recognition-sex-and-gender </t>
  </si>
  <si>
    <t>X (indeterminate/intersex/unspecified)</t>
  </si>
  <si>
    <t>Please complete using format: xxxx-xxxx-xxxx-xxxx</t>
  </si>
  <si>
    <t xml:space="preserve">*Gender Identity </t>
  </si>
  <si>
    <t>Email Address</t>
  </si>
  <si>
    <t>*Postcode of CI primary residence (for MMM allocation)</t>
  </si>
  <si>
    <t>*Years of Career Disruption</t>
  </si>
  <si>
    <t>*Australian Citizenship/PR status</t>
  </si>
  <si>
    <t>Other (please specify - use next column)</t>
  </si>
  <si>
    <t>(CIA only) Please use drop-down menu options</t>
  </si>
  <si>
    <t>Other (please specify – use next column)</t>
  </si>
  <si>
    <t>Award Date for Highest Qualification</t>
  </si>
  <si>
    <t>Please use drop-down menu options. Refer to Australian Qualifications Framework levels if needed - https://www.aqf.edu.au/framework/aqf-qualifications</t>
  </si>
  <si>
    <t xml:space="preserve">If a Healthcare Practitioner - are you currently practicing? </t>
  </si>
  <si>
    <t>*This is a non-mandatory question for data collection purposes and not for grant eligibility or assessment</t>
  </si>
  <si>
    <t>Australian Citizenship/PR in process</t>
  </si>
  <si>
    <t>Chief Investigator Role</t>
  </si>
  <si>
    <t>Please include country code:
e.g. +61 2 6289 1555
Free text</t>
  </si>
  <si>
    <t>*Are you Aboriginal and/or Torres Strait Islander?</t>
  </si>
  <si>
    <t>Research Keyword 2</t>
  </si>
  <si>
    <t>Research Keyword 1
  (to describe the Chief Investigator's expertise)</t>
  </si>
  <si>
    <t>Research Keyword 3</t>
  </si>
  <si>
    <t>Research Keyword 4</t>
  </si>
  <si>
    <t>Research Keyword 5</t>
  </si>
  <si>
    <t xml:space="preserve">Have you previously applied for MRFF funding as a Chief Investigator? </t>
  </si>
  <si>
    <t xml:space="preserve">Have you previously been awarded MRFF funding as a Chief Investigator? </t>
  </si>
  <si>
    <t>Agricultural biotechnology</t>
  </si>
  <si>
    <t>Agriculture, land and farm management</t>
  </si>
  <si>
    <t>Animal production</t>
  </si>
  <si>
    <t>Crop and pasture production</t>
  </si>
  <si>
    <t>Fisheries sciences</t>
  </si>
  <si>
    <t>Food sciences</t>
  </si>
  <si>
    <t>Forestry sciences</t>
  </si>
  <si>
    <t>Horticultural production</t>
  </si>
  <si>
    <t>Veterinary sciences</t>
  </si>
  <si>
    <t>Other agricultural, veterinary and food sciences</t>
  </si>
  <si>
    <t>Biochemistry and cell biology</t>
  </si>
  <si>
    <t>Bioinformatics and computational biology</t>
  </si>
  <si>
    <t>Ecology</t>
  </si>
  <si>
    <t>Evolutionary biology</t>
  </si>
  <si>
    <t>Genetics</t>
  </si>
  <si>
    <t>Industrial biotechnology</t>
  </si>
  <si>
    <t>Microbiology</t>
  </si>
  <si>
    <t>Plant biology</t>
  </si>
  <si>
    <t>Zoology</t>
  </si>
  <si>
    <t>Other biological sciences</t>
  </si>
  <si>
    <t>Cardiovascular medicine and haematology</t>
  </si>
  <si>
    <t>Clinical sciences</t>
  </si>
  <si>
    <t>Dentistry</t>
  </si>
  <si>
    <t>Immunology</t>
  </si>
  <si>
    <t>Medical biochemistry and metabolomics</t>
  </si>
  <si>
    <t>Medical biotechnology</t>
  </si>
  <si>
    <t>Medical microbiology</t>
  </si>
  <si>
    <t>Medical physiology</t>
  </si>
  <si>
    <t>Neurosciences</t>
  </si>
  <si>
    <t>Nutrition and dietetics</t>
  </si>
  <si>
    <t>Oncology and carcinogenesis</t>
  </si>
  <si>
    <t>Ophthalmology and optometry</t>
  </si>
  <si>
    <t>Paediatrics</t>
  </si>
  <si>
    <t>Pharmacology and pharmaceutical sciences</t>
  </si>
  <si>
    <t>Reproductive medicine</t>
  </si>
  <si>
    <t>Other biomedical and clinical sciences</t>
  </si>
  <si>
    <t>Architecture</t>
  </si>
  <si>
    <t>Building</t>
  </si>
  <si>
    <t>Design</t>
  </si>
  <si>
    <t>Urban and regional planning</t>
  </si>
  <si>
    <t>Other built environment and design</t>
  </si>
  <si>
    <t>Analytical chemistry</t>
  </si>
  <si>
    <t>Inorganic chemistry</t>
  </si>
  <si>
    <t>Macromolecular and materials chemistry</t>
  </si>
  <si>
    <t>Medicinal and biomolecular chemistry</t>
  </si>
  <si>
    <t>Organic chemistry</t>
  </si>
  <si>
    <t>Physical chemistry</t>
  </si>
  <si>
    <t>Theoretical and computational chemistry</t>
  </si>
  <si>
    <t>Other chemical sciences</t>
  </si>
  <si>
    <t>Accounting, auditing and accountability</t>
  </si>
  <si>
    <t>Banking, finance and investment</t>
  </si>
  <si>
    <t>Business systems in context</t>
  </si>
  <si>
    <t>Commercial services</t>
  </si>
  <si>
    <t>Human resources and industrial relations</t>
  </si>
  <si>
    <t>Marketing</t>
  </si>
  <si>
    <t>Strategy, management and organisational behaviour</t>
  </si>
  <si>
    <t>Tourism</t>
  </si>
  <si>
    <t>Transportation, logistics and supply chains</t>
  </si>
  <si>
    <t>Other commerce, management, tourism and services</t>
  </si>
  <si>
    <t>Art history, theory and criticism</t>
  </si>
  <si>
    <t>Creative and professional writing</t>
  </si>
  <si>
    <t>Music</t>
  </si>
  <si>
    <t>Performing arts</t>
  </si>
  <si>
    <t>Screen and digital media</t>
  </si>
  <si>
    <t>Visual arts</t>
  </si>
  <si>
    <t>Other creative arts and writing</t>
  </si>
  <si>
    <t>Atmospheric sciences</t>
  </si>
  <si>
    <t>Climate change science</t>
  </si>
  <si>
    <t>Geochemistry</t>
  </si>
  <si>
    <t>Geoinformatics</t>
  </si>
  <si>
    <t>Geology</t>
  </si>
  <si>
    <t>Geophysics</t>
  </si>
  <si>
    <t>Hydrology</t>
  </si>
  <si>
    <t>Oceanography</t>
  </si>
  <si>
    <t>Physical geography and environmental geoscience</t>
  </si>
  <si>
    <t>Other earth sciences</t>
  </si>
  <si>
    <t>Applied economics</t>
  </si>
  <si>
    <t>Econometrics</t>
  </si>
  <si>
    <t>Economic theory</t>
  </si>
  <si>
    <t>Other economics</t>
  </si>
  <si>
    <t>Curriculum and pedagogy</t>
  </si>
  <si>
    <t>Education policy, sociology and philosophy</t>
  </si>
  <si>
    <t>Education systems</t>
  </si>
  <si>
    <t>Specialist studies in education</t>
  </si>
  <si>
    <t>Other education</t>
  </si>
  <si>
    <t>Aerospace engineering</t>
  </si>
  <si>
    <t>Automotive engineering</t>
  </si>
  <si>
    <t>Biomedical engineering</t>
  </si>
  <si>
    <t>Chemical engineering</t>
  </si>
  <si>
    <t>Civil engineering</t>
  </si>
  <si>
    <t>Communications engineering</t>
  </si>
  <si>
    <t>Control engineering, mechatronics and robotics</t>
  </si>
  <si>
    <t>Electrical engineering</t>
  </si>
  <si>
    <t>Electronics, sensors and digital hardware</t>
  </si>
  <si>
    <t>Engineering practice and education</t>
  </si>
  <si>
    <t>Environmental engineering</t>
  </si>
  <si>
    <t>Fluid mechanics and thermal engineering</t>
  </si>
  <si>
    <t>Geomatic engineering</t>
  </si>
  <si>
    <t>Manufacturing engineering</t>
  </si>
  <si>
    <t>Maritime engineering</t>
  </si>
  <si>
    <t>Materials engineering</t>
  </si>
  <si>
    <t>Mechanical engineering</t>
  </si>
  <si>
    <t>Nanotechnology</t>
  </si>
  <si>
    <t>Resources engineering and extractive metallurgy</t>
  </si>
  <si>
    <t>Other engineering</t>
  </si>
  <si>
    <t>Climate change impacts and adaptation</t>
  </si>
  <si>
    <t>Ecological applications</t>
  </si>
  <si>
    <t>Environmental biotechnology</t>
  </si>
  <si>
    <t>Environmental management</t>
  </si>
  <si>
    <t>Pollution and contamination</t>
  </si>
  <si>
    <t>Soil sciences</t>
  </si>
  <si>
    <t>Other environmental sciences</t>
  </si>
  <si>
    <t>Allied health and rehabilitation science</t>
  </si>
  <si>
    <t>Epidemiology</t>
  </si>
  <si>
    <t>Health services and systems</t>
  </si>
  <si>
    <t>Midwifery</t>
  </si>
  <si>
    <t>Nursing</t>
  </si>
  <si>
    <t>Public health</t>
  </si>
  <si>
    <t>Sports science and exercise</t>
  </si>
  <si>
    <t>Traditional, complementary and integrative medicine</t>
  </si>
  <si>
    <t>Other health sciences</t>
  </si>
  <si>
    <t>Archaeology</t>
  </si>
  <si>
    <t>Heritage, archive and museum studies</t>
  </si>
  <si>
    <t>Historical studies</t>
  </si>
  <si>
    <t>Other history, heritage and archaeology</t>
  </si>
  <si>
    <t>Anthropology</t>
  </si>
  <si>
    <t>Criminology</t>
  </si>
  <si>
    <t>Demography</t>
  </si>
  <si>
    <t>Development studies</t>
  </si>
  <si>
    <t>Gender studies</t>
  </si>
  <si>
    <t>Human geography</t>
  </si>
  <si>
    <t>Policy and administration</t>
  </si>
  <si>
    <t>Political science</t>
  </si>
  <si>
    <t>Social work</t>
  </si>
  <si>
    <t>Sociology</t>
  </si>
  <si>
    <t>Other human society</t>
  </si>
  <si>
    <t>Aboriginal and Torres Strait Islander culture, language and history</t>
  </si>
  <si>
    <t>Aboriginal and Torres Strait Islander education</t>
  </si>
  <si>
    <t>Aboriginal and Torres Strait Islander environmental knowledges and management</t>
  </si>
  <si>
    <t>Aboriginal and Torres Strait Islander health and wellbeing</t>
  </si>
  <si>
    <t>Aboriginal and Torres Strait Islander peoples, society and community</t>
  </si>
  <si>
    <t>Aboriginal and Torres Strait Islander sciences</t>
  </si>
  <si>
    <t>Te ahurea, reo me te hītori o te Māori (Māori culture, language and history)</t>
  </si>
  <si>
    <t>Mātauranga Māori (Māori education)</t>
  </si>
  <si>
    <t>Ngā mātauranga taiao o te Māori (Māori environmental knowledges)</t>
  </si>
  <si>
    <t>Te hauora me te oranga o te Māori (Māori health and wellbeing)</t>
  </si>
  <si>
    <t>Ngā tāngata, te porihanga me ngā hapori o te Māori (Māori peoples, society and community)</t>
  </si>
  <si>
    <t>Ngā pūtaiao Māori (Māori sciences)</t>
  </si>
  <si>
    <t>Pacific Peoples culture, language and history</t>
  </si>
  <si>
    <t>Pacific Peoples education</t>
  </si>
  <si>
    <t>Pacific Peoples environmental knowledges</t>
  </si>
  <si>
    <t>Pacific Peoples health and wellbeing</t>
  </si>
  <si>
    <t>Pacific Peoples sciences</t>
  </si>
  <si>
    <t>Pacific Peoples society and community</t>
  </si>
  <si>
    <t>Other Indigenous data, methodologies and global Indigenous studies</t>
  </si>
  <si>
    <t>Other Indigenous studies</t>
  </si>
  <si>
    <t>Applied computing</t>
  </si>
  <si>
    <t>Artificial intelligence</t>
  </si>
  <si>
    <t>Computer vision and multimedia computation</t>
  </si>
  <si>
    <t>Cybersecurity and privacy</t>
  </si>
  <si>
    <t>Data management and data science</t>
  </si>
  <si>
    <t>Distributed computing and systems software</t>
  </si>
  <si>
    <t>Graphics, augmented reality and games</t>
  </si>
  <si>
    <t>Human-centred computing</t>
  </si>
  <si>
    <t>Information systems</t>
  </si>
  <si>
    <t>Library and information studies</t>
  </si>
  <si>
    <t>Machine learning</t>
  </si>
  <si>
    <t>Software engineering</t>
  </si>
  <si>
    <t>Theory of computation</t>
  </si>
  <si>
    <t>Other information and computing sciences</t>
  </si>
  <si>
    <t>Communication and media studies</t>
  </si>
  <si>
    <t>Cultural studies</t>
  </si>
  <si>
    <t>Language studies</t>
  </si>
  <si>
    <t>Linguistics</t>
  </si>
  <si>
    <t>Literary studies</t>
  </si>
  <si>
    <t>Other language, communication and culture</t>
  </si>
  <si>
    <t>Commercial law</t>
  </si>
  <si>
    <t>Environmental and resources law</t>
  </si>
  <si>
    <t>International and comparative law</t>
  </si>
  <si>
    <t>Law in context</t>
  </si>
  <si>
    <t>Legal systems</t>
  </si>
  <si>
    <t>Private law and civil obligations</t>
  </si>
  <si>
    <t>Public law</t>
  </si>
  <si>
    <t>Other law and legal studies</t>
  </si>
  <si>
    <t>Applied mathematics</t>
  </si>
  <si>
    <t>Mathematical physics</t>
  </si>
  <si>
    <t>Numerical and computational mathematics</t>
  </si>
  <si>
    <t>Pure mathematics</t>
  </si>
  <si>
    <t>Statistics</t>
  </si>
  <si>
    <t>Other mathematical sciences</t>
  </si>
  <si>
    <t>Applied ethics</t>
  </si>
  <si>
    <t>History and philosophy of specific fields</t>
  </si>
  <si>
    <t>Philosophy</t>
  </si>
  <si>
    <t>Religious studies</t>
  </si>
  <si>
    <t>Theology</t>
  </si>
  <si>
    <t>Other philosophy and religious studies</t>
  </si>
  <si>
    <t>Astronomical sciences</t>
  </si>
  <si>
    <t>Atomic, molecular and optical physics</t>
  </si>
  <si>
    <t>Classical physics</t>
  </si>
  <si>
    <t>Condensed matter physics</t>
  </si>
  <si>
    <t>Medical and biological physics</t>
  </si>
  <si>
    <t>Nuclear and plasma physics</t>
  </si>
  <si>
    <t>Particle and high energy physics</t>
  </si>
  <si>
    <t>Quantum physics</t>
  </si>
  <si>
    <t>Space sciences</t>
  </si>
  <si>
    <t>Synchrotrons and accelerators</t>
  </si>
  <si>
    <t>Other physical sciences</t>
  </si>
  <si>
    <t>Applied and developmental psychology</t>
  </si>
  <si>
    <t>Biological psychology</t>
  </si>
  <si>
    <t>Clinical and health psychology</t>
  </si>
  <si>
    <t>Cognitive and computational psychology</t>
  </si>
  <si>
    <t>Social and personality psychology</t>
  </si>
  <si>
    <t>Other psychology</t>
  </si>
  <si>
    <t>FOR GROUP CODE</t>
  </si>
  <si>
    <t>FIELD OF RESEARCH GROUP NAME</t>
  </si>
  <si>
    <t>CONCAT</t>
  </si>
  <si>
    <t>ANZSRC 2020 - Fields of Research</t>
  </si>
  <si>
    <t>Chief Investigator Type</t>
  </si>
  <si>
    <t>Admin Type</t>
  </si>
  <si>
    <t>Gender Identity</t>
  </si>
  <si>
    <t>ATSI</t>
  </si>
  <si>
    <t>Qualification</t>
  </si>
  <si>
    <t>Healthcare Practitioner</t>
  </si>
  <si>
    <t>BRA</t>
  </si>
  <si>
    <t>Yes/No</t>
  </si>
  <si>
    <t>Citizenship</t>
  </si>
  <si>
    <t>Practicing</t>
  </si>
  <si>
    <t>Agricultural biotechnology diagnostics (incl. biosensors)</t>
  </si>
  <si>
    <t>Agricultural marine biotechnology</t>
  </si>
  <si>
    <t>Agricultural molecular engineering of nucleic acids and proteins</t>
  </si>
  <si>
    <t>Genetically modified animals</t>
  </si>
  <si>
    <t>Genetically modified field crops and pasture</t>
  </si>
  <si>
    <t>Genetically modified horticulture plants</t>
  </si>
  <si>
    <t>Genetically modified trees</t>
  </si>
  <si>
    <t>Livestock cloning</t>
  </si>
  <si>
    <t>Non-genetically modified uses of biotechnology</t>
  </si>
  <si>
    <t xml:space="preserve">Transgenesis </t>
  </si>
  <si>
    <t>Agricultural biotechnology not elsewhere classified</t>
  </si>
  <si>
    <t>Agricultural hydrology</t>
  </si>
  <si>
    <t>Agricultural land management</t>
  </si>
  <si>
    <t>Agricultural land planning</t>
  </si>
  <si>
    <t>Agricultural management of nutrients</t>
  </si>
  <si>
    <t>Agricultural production systems simulation</t>
  </si>
  <si>
    <t>Agricultural spatial analysis and modelling</t>
  </si>
  <si>
    <t>Agricultural systems analysis and modelling</t>
  </si>
  <si>
    <t>Farm management, rural management and agribusiness</t>
  </si>
  <si>
    <t>Germplasm management</t>
  </si>
  <si>
    <t>Sustainable agricultural development</t>
  </si>
  <si>
    <t>Agriculture, land and farm management not elsewhere classified</t>
  </si>
  <si>
    <t>Animal growth and development</t>
  </si>
  <si>
    <t>Animal management</t>
  </si>
  <si>
    <t xml:space="preserve">Animal nutrition </t>
  </si>
  <si>
    <t>Animal protection (incl. pests and pathogens)</t>
  </si>
  <si>
    <t>Animal reproduction and breeding</t>
  </si>
  <si>
    <t>Animal welfare</t>
  </si>
  <si>
    <t xml:space="preserve">Environmental studies in animal production </t>
  </si>
  <si>
    <t>Animal production not elsewhere classified</t>
  </si>
  <si>
    <t xml:space="preserve">Agrochemicals and biocides (incl. application) </t>
  </si>
  <si>
    <t>Agro-ecosystem function and prediction</t>
  </si>
  <si>
    <t xml:space="preserve">Agronomy </t>
  </si>
  <si>
    <t>Crop and pasture biochemistry and physiology</t>
  </si>
  <si>
    <t>Crop and pasture biomass and bioproducts</t>
  </si>
  <si>
    <t>Crop and pasture improvement (incl. selection and breeding)</t>
  </si>
  <si>
    <t>Crop and pasture nutrition</t>
  </si>
  <si>
    <t>Crop and pasture post harvest technologies (incl. transportation and storage)</t>
  </si>
  <si>
    <t>Crop and pasture protection (incl. pests, diseases and weeds)</t>
  </si>
  <si>
    <t>Crop and pasture waste water use</t>
  </si>
  <si>
    <t xml:space="preserve">Fertilisers (incl. application) </t>
  </si>
  <si>
    <t>Organic and low chemical input crop production</t>
  </si>
  <si>
    <t>Pollination biology and systems</t>
  </si>
  <si>
    <t>Crop and pasture production not elsewhere classified</t>
  </si>
  <si>
    <t>Aquaculture</t>
  </si>
  <si>
    <t>Aquaculture and fisheries stock assessment</t>
  </si>
  <si>
    <t>Fish pests and diseases</t>
  </si>
  <si>
    <t>Fish physiology and genetics</t>
  </si>
  <si>
    <t>Fisheries management</t>
  </si>
  <si>
    <t>Post-harvest fisheries technologies (incl. transportation)</t>
  </si>
  <si>
    <t>Fisheries sciences not elsewhere classified</t>
  </si>
  <si>
    <t>Beverage chemistry and beverage sensory science</t>
  </si>
  <si>
    <t xml:space="preserve">Food chemistry and food sensory science </t>
  </si>
  <si>
    <t>Food nutritional balance</t>
  </si>
  <si>
    <t>Food packaging, preservation and processing</t>
  </si>
  <si>
    <t>Food safety, traceability, certification and authenticity</t>
  </si>
  <si>
    <t>Food sustainability</t>
  </si>
  <si>
    <t>Food technology</t>
  </si>
  <si>
    <t>Food sciences not elsewhere classified</t>
  </si>
  <si>
    <t xml:space="preserve">Agroforestry </t>
  </si>
  <si>
    <t>Forest biodiversity</t>
  </si>
  <si>
    <t>Forest ecosystems</t>
  </si>
  <si>
    <t>Forest health and pathology</t>
  </si>
  <si>
    <t>Forestry biomass and bioproducts</t>
  </si>
  <si>
    <t>Forestry fire management</t>
  </si>
  <si>
    <t>Forestry management and environment</t>
  </si>
  <si>
    <t>Forestry product quality assessment</t>
  </si>
  <si>
    <t xml:space="preserve">Tree improvement (incl. selection and breeding) </t>
  </si>
  <si>
    <t>Tree nutrition and physiology</t>
  </si>
  <si>
    <t>Wood fibre processing</t>
  </si>
  <si>
    <t>Wood processing</t>
  </si>
  <si>
    <t>Forestry sciences not elsewhere classified</t>
  </si>
  <si>
    <t>Field organic and low chemical input horticulture</t>
  </si>
  <si>
    <t>Horticultural crop growth and development</t>
  </si>
  <si>
    <t>Horticultural crop improvement (incl. selection and breeding)</t>
  </si>
  <si>
    <t>Horticultural crop protection (incl. pests, diseases and weeds)</t>
  </si>
  <si>
    <t xml:space="preserve">Oenology and viticulture </t>
  </si>
  <si>
    <t>Post harvest horticultural technologies (incl. transportation and storage)</t>
  </si>
  <si>
    <t>Horticultural production not elsewhere classified</t>
  </si>
  <si>
    <t>Veterinary anaesthesiology and intensive care</t>
  </si>
  <si>
    <t xml:space="preserve">Veterinary anatomy and physiology </t>
  </si>
  <si>
    <t>Veterinary bacteriology</t>
  </si>
  <si>
    <t>Veterinary diagnosis and diagnostics</t>
  </si>
  <si>
    <t>Veterinary epidemiology</t>
  </si>
  <si>
    <t>Veterinary immunology</t>
  </si>
  <si>
    <t>Veterinary medicine (excl. urology)</t>
  </si>
  <si>
    <t xml:space="preserve">Veterinary mycology </t>
  </si>
  <si>
    <t>Veterinary parasitology</t>
  </si>
  <si>
    <t>Veterinary pathology</t>
  </si>
  <si>
    <t>Veterinary pharmacology</t>
  </si>
  <si>
    <t>Veterinary surgery</t>
  </si>
  <si>
    <t>Veterinary urology</t>
  </si>
  <si>
    <t>Veterinary virology</t>
  </si>
  <si>
    <t>Veterinary sciences not elsewhere classified</t>
  </si>
  <si>
    <t>Other agricultural, veterinary and food sciences not elsewhere classified</t>
  </si>
  <si>
    <t>Analytical biochemistry</t>
  </si>
  <si>
    <t>Cell development, proliferation and death</t>
  </si>
  <si>
    <t>Cell metabolism</t>
  </si>
  <si>
    <t>Cell neurochemistry</t>
  </si>
  <si>
    <t>Cellular interactions (incl. adhesion, matrix, cell wall)</t>
  </si>
  <si>
    <t>Enzymes</t>
  </si>
  <si>
    <t>Glycobiology</t>
  </si>
  <si>
    <t>Protein trafficking</t>
  </si>
  <si>
    <t>Proteomics and intermolecular interactions (excl. medical proteomics)</t>
  </si>
  <si>
    <t>Receptors and membrane biology</t>
  </si>
  <si>
    <t>Signal transduction</t>
  </si>
  <si>
    <t>Structural biology (incl. macromolecular modelling)</t>
  </si>
  <si>
    <t>Synthetic biology</t>
  </si>
  <si>
    <t>Systems biology</t>
  </si>
  <si>
    <t xml:space="preserve">Biochemistry and cell biology not elsewhere classified </t>
  </si>
  <si>
    <t>Bioinformatic methods development</t>
  </si>
  <si>
    <t>Biological network analysis</t>
  </si>
  <si>
    <t>Computational ecology and phylogenetics</t>
  </si>
  <si>
    <t>Genomics and transcriptomics</t>
  </si>
  <si>
    <t>Proteomics and metabolomics</t>
  </si>
  <si>
    <t>Sequence analysis</t>
  </si>
  <si>
    <t>Statistical and quantitative genetics</t>
  </si>
  <si>
    <t>Translational and applied bioinformatics</t>
  </si>
  <si>
    <t>Bioinformatics and computational biology not elsewhere classified</t>
  </si>
  <si>
    <t>Behavioural ecology</t>
  </si>
  <si>
    <t>Community ecology (excl. invasive species ecology)</t>
  </si>
  <si>
    <t>Ecological physiology</t>
  </si>
  <si>
    <t xml:space="preserve">Freshwater ecology </t>
  </si>
  <si>
    <t>Marine and estuarine ecology (incl. marine ichthyology)</t>
  </si>
  <si>
    <t>Palaeoecology</t>
  </si>
  <si>
    <t xml:space="preserve">Population ecology </t>
  </si>
  <si>
    <t xml:space="preserve">Terrestrial ecology </t>
  </si>
  <si>
    <t>Ecology not elsewhere classified</t>
  </si>
  <si>
    <t>Animal systematics and taxonomy</t>
  </si>
  <si>
    <t>Biogeography and phylogeography</t>
  </si>
  <si>
    <t>Biological adaptation</t>
  </si>
  <si>
    <t>Evolution of developmental systems</t>
  </si>
  <si>
    <t>Evolutionary ecology</t>
  </si>
  <si>
    <t>Evolutionary impacts of climate change</t>
  </si>
  <si>
    <t>Host-parasite interactions</t>
  </si>
  <si>
    <t>Life histories</t>
  </si>
  <si>
    <t>Microbial taxonomy</t>
  </si>
  <si>
    <t>Phylogeny and comparative analysis</t>
  </si>
  <si>
    <t>Plant and fungus systematics and taxonomy</t>
  </si>
  <si>
    <t>Speciation and extinction</t>
  </si>
  <si>
    <t>Evolutionary biology not elsewhere classified</t>
  </si>
  <si>
    <t xml:space="preserve">Anthropological genetics </t>
  </si>
  <si>
    <t>Cell and nuclear division</t>
  </si>
  <si>
    <t>Developmental genetics (incl. sex determination)</t>
  </si>
  <si>
    <t>Epigenetics (incl. genome methylation and epigenomics)</t>
  </si>
  <si>
    <t>Gene expression (incl. microarray and other genome-wide approaches)</t>
  </si>
  <si>
    <t>Gene mapping</t>
  </si>
  <si>
    <t xml:space="preserve">Genetic immunology </t>
  </si>
  <si>
    <t>Genome structure and regulation</t>
  </si>
  <si>
    <t>Genomics</t>
  </si>
  <si>
    <t>Molecular evolution</t>
  </si>
  <si>
    <t>Neurogenetics</t>
  </si>
  <si>
    <t>Genetics not elsewhere classified</t>
  </si>
  <si>
    <t>Biocatalysis and enzyme technology</t>
  </si>
  <si>
    <t>Bioprocessing, bioproduction and bioproducts</t>
  </si>
  <si>
    <t>Fermentation</t>
  </si>
  <si>
    <t>Industrial biotechnology diagnostics (incl. biosensors)</t>
  </si>
  <si>
    <t>Industrial microbiology (incl. biofeedstocks)</t>
  </si>
  <si>
    <t>Industrial molecular engineering of nucleic acids and proteins</t>
  </si>
  <si>
    <t>Nanobiotechnology</t>
  </si>
  <si>
    <t>Industrial biotechnology not elsewhere classified</t>
  </si>
  <si>
    <t xml:space="preserve">Bacteriology </t>
  </si>
  <si>
    <t>Infectious agents</t>
  </si>
  <si>
    <t>Microbial ecology</t>
  </si>
  <si>
    <t xml:space="preserve">Microbial genetics </t>
  </si>
  <si>
    <t xml:space="preserve">Mycology </t>
  </si>
  <si>
    <t xml:space="preserve">Virology </t>
  </si>
  <si>
    <t>Microbiology not elsewhere classified</t>
  </si>
  <si>
    <t>Phycology (incl. marine grasses)</t>
  </si>
  <si>
    <t xml:space="preserve">Plant biochemistry </t>
  </si>
  <si>
    <t>Plant cell and molecular biology</t>
  </si>
  <si>
    <t>Plant developmental and reproductive biology</t>
  </si>
  <si>
    <t>Plant pathology</t>
  </si>
  <si>
    <t xml:space="preserve">Plant physiology </t>
  </si>
  <si>
    <t>Plant biology not elsewhere classified</t>
  </si>
  <si>
    <t>Animal behaviour</t>
  </si>
  <si>
    <t>Animal cell and molecular biology</t>
  </si>
  <si>
    <t>Animal developmental and reproductive biology</t>
  </si>
  <si>
    <t>Animal diet and nutrition</t>
  </si>
  <si>
    <t>Animal immunology</t>
  </si>
  <si>
    <t xml:space="preserve">Animal neurobiology </t>
  </si>
  <si>
    <t>Animal physiological ecology</t>
  </si>
  <si>
    <t xml:space="preserve">Animal physiology - biophysics </t>
  </si>
  <si>
    <t xml:space="preserve">Animal physiology - cell </t>
  </si>
  <si>
    <t>Animal physiology - systems</t>
  </si>
  <si>
    <t>Animal structure and function</t>
  </si>
  <si>
    <t xml:space="preserve">Comparative physiology </t>
  </si>
  <si>
    <t xml:space="preserve">Invertebrate biology </t>
  </si>
  <si>
    <t>Vertebrate biology</t>
  </si>
  <si>
    <t xml:space="preserve">Zoology not elsewhere classified </t>
  </si>
  <si>
    <t>Forensic biology</t>
  </si>
  <si>
    <t>Global change biology</t>
  </si>
  <si>
    <t xml:space="preserve">Other biological sciences not elsewhere classified </t>
  </si>
  <si>
    <t>Cardiology (incl. cardiovascular diseases)</t>
  </si>
  <si>
    <t>Haematology</t>
  </si>
  <si>
    <t xml:space="preserve">Respiratory diseases </t>
  </si>
  <si>
    <t>Cardiovascular medicine and haematology not elsewhere classified</t>
  </si>
  <si>
    <t>Anaesthesiology</t>
  </si>
  <si>
    <t>Clinical chemistry (incl. diagnostics)</t>
  </si>
  <si>
    <t>Clinical microbiology</t>
  </si>
  <si>
    <t>Clinimetrics</t>
  </si>
  <si>
    <t>Dermatology</t>
  </si>
  <si>
    <t>Diagnostic radiography</t>
  </si>
  <si>
    <t>Emergency medicine</t>
  </si>
  <si>
    <t>Endocrinology</t>
  </si>
  <si>
    <t>Gastroenterology and hepatology</t>
  </si>
  <si>
    <t xml:space="preserve">Geriatrics and gerontology </t>
  </si>
  <si>
    <t>Infectious diseases</t>
  </si>
  <si>
    <t xml:space="preserve">Intensive care </t>
  </si>
  <si>
    <t>Medical genetics (excl. cancer genetics)</t>
  </si>
  <si>
    <t xml:space="preserve">Nephrology and urology </t>
  </si>
  <si>
    <t>Nuclear medicine</t>
  </si>
  <si>
    <t xml:space="preserve">Orthopaedics </t>
  </si>
  <si>
    <t>Otorhinolaryngology</t>
  </si>
  <si>
    <t>Pain</t>
  </si>
  <si>
    <t>Paramedicine</t>
  </si>
  <si>
    <t>Pathology (excl. oral pathology)</t>
  </si>
  <si>
    <t xml:space="preserve">Psychiatry (incl. psychotherapy) </t>
  </si>
  <si>
    <t>Radiology and organ imaging</t>
  </si>
  <si>
    <t xml:space="preserve">Rheumatology and arthritis </t>
  </si>
  <si>
    <t>Rural clinical health</t>
  </si>
  <si>
    <t>Sports medicine</t>
  </si>
  <si>
    <t>Surgery</t>
  </si>
  <si>
    <t>Venereology</t>
  </si>
  <si>
    <t>Clinical sciences not elsewhere classified</t>
  </si>
  <si>
    <t>Craniofacial biology</t>
  </si>
  <si>
    <t>Dental materials and equipment</t>
  </si>
  <si>
    <t xml:space="preserve">Dental therapeutics, pharmacology and toxicology </t>
  </si>
  <si>
    <t>Endodontics</t>
  </si>
  <si>
    <t xml:space="preserve">Oral and maxillofacial surgery </t>
  </si>
  <si>
    <t>Oral implantology</t>
  </si>
  <si>
    <t>Oral medicine and pathology</t>
  </si>
  <si>
    <t>Orthodontics and dentofacial orthopaedics</t>
  </si>
  <si>
    <t>Paedodontics</t>
  </si>
  <si>
    <t>Periodontics</t>
  </si>
  <si>
    <t>Prosthodontics</t>
  </si>
  <si>
    <t>Special needs dentistry</t>
  </si>
  <si>
    <t xml:space="preserve">Dentistry not elsewhere classified </t>
  </si>
  <si>
    <t>Allergy</t>
  </si>
  <si>
    <t>Applied immunology (incl. antibody engineering, xenotransplantation and t-cell therapies)</t>
  </si>
  <si>
    <t xml:space="preserve">Autoimmunity </t>
  </si>
  <si>
    <t>Cellular immunology</t>
  </si>
  <si>
    <t>Humoural immunology and immunochemistry</t>
  </si>
  <si>
    <t>Immunogenetics (incl. genetic immunology)</t>
  </si>
  <si>
    <t>Innate immunity</t>
  </si>
  <si>
    <t xml:space="preserve">Transplantation immunology </t>
  </si>
  <si>
    <t xml:space="preserve">Tumour immunology </t>
  </si>
  <si>
    <t>Immunology not elsewhere classified</t>
  </si>
  <si>
    <t>Medical biochemistry - amino acids and metabolites</t>
  </si>
  <si>
    <t>Medical biochemistry - carbohydrates</t>
  </si>
  <si>
    <t>Medical biochemistry - inorganic elements and compounds</t>
  </si>
  <si>
    <t xml:space="preserve">Medical biochemistry - lipids </t>
  </si>
  <si>
    <t>Medical biochemistry - nucleic acids</t>
  </si>
  <si>
    <t>Medical biochemistry - proteins and peptides (incl. medical proteomics)</t>
  </si>
  <si>
    <t>Metabolic medicine</t>
  </si>
  <si>
    <t>Medical biochemistry and metabolomics not elsewhere classified</t>
  </si>
  <si>
    <t xml:space="preserve">Gene and molecular therapy </t>
  </si>
  <si>
    <t>Medical biotechnology diagnostics (incl. biosensors)</t>
  </si>
  <si>
    <t>Medical molecular engineering of nucleic acids and proteins</t>
  </si>
  <si>
    <t>Nanomedicine</t>
  </si>
  <si>
    <t>Nanotoxicology, health and safety</t>
  </si>
  <si>
    <t>Regenerative medicine (incl. stem cells)</t>
  </si>
  <si>
    <t>Medical biotechnology not elsewhere classified</t>
  </si>
  <si>
    <t xml:space="preserve">Medical bacteriology </t>
  </si>
  <si>
    <t>Medical infection agents (incl. prions)</t>
  </si>
  <si>
    <t>Medical mycology</t>
  </si>
  <si>
    <t xml:space="preserve">Medical parasitology </t>
  </si>
  <si>
    <t xml:space="preserve">Medical virology </t>
  </si>
  <si>
    <t>Medical microbiology not elsewhere classified</t>
  </si>
  <si>
    <t>Cell physiology</t>
  </si>
  <si>
    <t xml:space="preserve">Human biophysics </t>
  </si>
  <si>
    <t xml:space="preserve">Systems physiology </t>
  </si>
  <si>
    <t>Medical physiology not elsewhere classified</t>
  </si>
  <si>
    <t xml:space="preserve">Autonomic nervous system </t>
  </si>
  <si>
    <t>Cellular nervous system</t>
  </si>
  <si>
    <t xml:space="preserve">Central nervous system </t>
  </si>
  <si>
    <t>Computational neuroscience (incl. mathematical neuroscience and theoretical neuroscience)</t>
  </si>
  <si>
    <t>Neurology and neuromuscular diseases</t>
  </si>
  <si>
    <t>Peripheral nervous system</t>
  </si>
  <si>
    <t>Sensory systems</t>
  </si>
  <si>
    <t>Neurosciences not elsewhere classified</t>
  </si>
  <si>
    <t>Clinical nutrition</t>
  </si>
  <si>
    <t>Food properties (incl. characteristics and health benefits)</t>
  </si>
  <si>
    <t>Nutrigenomics and personalised nutrition</t>
  </si>
  <si>
    <t>Nutritional science</t>
  </si>
  <si>
    <t>Public health nutrition</t>
  </si>
  <si>
    <t>Sport and exercise nutrition</t>
  </si>
  <si>
    <t>Nutrition and dietetics not elsewhere classified</t>
  </si>
  <si>
    <t>Cancer cell biology</t>
  </si>
  <si>
    <t>Cancer diagnosis</t>
  </si>
  <si>
    <t>Cancer genetics</t>
  </si>
  <si>
    <t>Cancer therapy (excl. chemotherapy and radiation therapy)</t>
  </si>
  <si>
    <t>Chemotherapy</t>
  </si>
  <si>
    <t>Haematological tumours</t>
  </si>
  <si>
    <t>Liquid biopsies</t>
  </si>
  <si>
    <t>Molecular targets</t>
  </si>
  <si>
    <t xml:space="preserve">Predictive and prognostic markers </t>
  </si>
  <si>
    <t>Radiation therapy</t>
  </si>
  <si>
    <t>Solid tumours</t>
  </si>
  <si>
    <t>Oncology and carcinogenesis not elsewhere classified</t>
  </si>
  <si>
    <t>Ophthalmology</t>
  </si>
  <si>
    <t xml:space="preserve">Optical technology </t>
  </si>
  <si>
    <t>Optometry</t>
  </si>
  <si>
    <t>Vision science</t>
  </si>
  <si>
    <t>Ophthalmology and optometry not elsewhere classified</t>
  </si>
  <si>
    <t>Adolescent health</t>
  </si>
  <si>
    <t>Infant and child health</t>
  </si>
  <si>
    <t>Neonatology</t>
  </si>
  <si>
    <t>Paediatrics not elsewhere classified</t>
  </si>
  <si>
    <t xml:space="preserve">Basic pharmacology </t>
  </si>
  <si>
    <t>Clinical pharmacology and therapeutics</t>
  </si>
  <si>
    <t>Clinical pharmacy and pharmacy practice</t>
  </si>
  <si>
    <t>Pharmaceutical delivery technologies</t>
  </si>
  <si>
    <t>Pharmaceutical sciences</t>
  </si>
  <si>
    <t>Pharmacogenomics</t>
  </si>
  <si>
    <t xml:space="preserve">Toxicology (incl. clinical toxicology) </t>
  </si>
  <si>
    <t>Pharmacology and pharmaceutical sciences not elsewhere classified</t>
  </si>
  <si>
    <t>Foetal development and medicine</t>
  </si>
  <si>
    <t xml:space="preserve">Obstetrics and gynaecology </t>
  </si>
  <si>
    <t xml:space="preserve">Reproduction </t>
  </si>
  <si>
    <t>Reproductive medicine not elsewhere classified</t>
  </si>
  <si>
    <t>Other biomedical and clinical sciences not elsewhere classified</t>
  </si>
  <si>
    <t>Architectural computing and visualisation methods</t>
  </si>
  <si>
    <t>Architectural design</t>
  </si>
  <si>
    <t>Architectural heritage and conservation</t>
  </si>
  <si>
    <t>Architectural history, theory and criticism</t>
  </si>
  <si>
    <t xml:space="preserve">Architectural science and technology </t>
  </si>
  <si>
    <t>Architecture for disaster relief</t>
  </si>
  <si>
    <t>Architecture management</t>
  </si>
  <si>
    <t>Interior design</t>
  </si>
  <si>
    <t>Landscape architecture</t>
  </si>
  <si>
    <t>Sustainable architecture</t>
  </si>
  <si>
    <t>Architecture not elsewhere classified</t>
  </si>
  <si>
    <t xml:space="preserve">Automation and technology in building and construction </t>
  </si>
  <si>
    <t>Building construction management and project planning</t>
  </si>
  <si>
    <t>Building industry studies</t>
  </si>
  <si>
    <t>Building information modelling and management</t>
  </si>
  <si>
    <t>Building organisational studies</t>
  </si>
  <si>
    <t>Building science, technologies and systems</t>
  </si>
  <si>
    <t>Quantity surveying</t>
  </si>
  <si>
    <t>Building not elsewhere classified</t>
  </si>
  <si>
    <t xml:space="preserve">Data visualisation and computational (incl. parametric and generative) design </t>
  </si>
  <si>
    <t>Design anthropology</t>
  </si>
  <si>
    <t>Design for disaster relief</t>
  </si>
  <si>
    <t>Design history, theory and criticism</t>
  </si>
  <si>
    <t>Design management</t>
  </si>
  <si>
    <t>Design practice and methods</t>
  </si>
  <si>
    <t>Ergonomics design</t>
  </si>
  <si>
    <t>Fire safety design</t>
  </si>
  <si>
    <t>Industrial and product design</t>
  </si>
  <si>
    <t xml:space="preserve">Interaction and experience design </t>
  </si>
  <si>
    <t>Models and simulations of design</t>
  </si>
  <si>
    <t>Service design</t>
  </si>
  <si>
    <t>Social design</t>
  </si>
  <si>
    <t>Sustainable design</t>
  </si>
  <si>
    <t>Textile and fashion design</t>
  </si>
  <si>
    <t>Visual communication design (incl. graphic design)</t>
  </si>
  <si>
    <t>Design not elsewhere classified</t>
  </si>
  <si>
    <t>Community planning</t>
  </si>
  <si>
    <t>History and theory of the built environment (excl. architecture)</t>
  </si>
  <si>
    <t>Housing markets, development and management</t>
  </si>
  <si>
    <t>Land use and environmental planning</t>
  </si>
  <si>
    <t>Public participation and community engagement</t>
  </si>
  <si>
    <t>Regional analysis and development</t>
  </si>
  <si>
    <t>Regulatory planning and development assessment</t>
  </si>
  <si>
    <t>Strategic, metropolitan and regional planning</t>
  </si>
  <si>
    <t>Transport planning</t>
  </si>
  <si>
    <t>Urban analysis and development</t>
  </si>
  <si>
    <t>Urban design</t>
  </si>
  <si>
    <t>Urban informatics</t>
  </si>
  <si>
    <t>Urban planning and health</t>
  </si>
  <si>
    <t>Urban and regional planning not elsewhere classified</t>
  </si>
  <si>
    <t>Other built environment and design not elsewhere classified</t>
  </si>
  <si>
    <t>Analytical spectrometry</t>
  </si>
  <si>
    <t>Bioassays</t>
  </si>
  <si>
    <t>Electroanalytical chemistry</t>
  </si>
  <si>
    <t>Flow analysis</t>
  </si>
  <si>
    <t>Instrumental methods (excl. immunological and bioassay methods)</t>
  </si>
  <si>
    <t>Metabolomic chemistry</t>
  </si>
  <si>
    <t>Quality assurance, chemometrics, traceability and metrological chemistry</t>
  </si>
  <si>
    <t>Sensor technology (incl. chemical aspects)</t>
  </si>
  <si>
    <t xml:space="preserve">Separation science </t>
  </si>
  <si>
    <t>Analytical chemistry not elsewhere classified</t>
  </si>
  <si>
    <t xml:space="preserve">Bioinorganic chemistry </t>
  </si>
  <si>
    <t>Crystallography</t>
  </si>
  <si>
    <t>F-block chemistry</t>
  </si>
  <si>
    <t>Inorganic green chemistry</t>
  </si>
  <si>
    <t xml:space="preserve">Main group metal chemistry </t>
  </si>
  <si>
    <t>Metal cluster chemistry</t>
  </si>
  <si>
    <t>Metal organic frameworks</t>
  </si>
  <si>
    <t>Non-metal chemistry</t>
  </si>
  <si>
    <t xml:space="preserve">Organometallic chemistry </t>
  </si>
  <si>
    <t>Solid state chemistry</t>
  </si>
  <si>
    <t xml:space="preserve">Transition metal chemistry </t>
  </si>
  <si>
    <t xml:space="preserve">Inorganic chemistry not elsewhere classified </t>
  </si>
  <si>
    <t>Inorganic materials (incl. nanomaterials)</t>
  </si>
  <si>
    <t>Macromolecular materials</t>
  </si>
  <si>
    <t>Nanochemistry</t>
  </si>
  <si>
    <t>Optical properties of materials</t>
  </si>
  <si>
    <t>Physical properties of materials</t>
  </si>
  <si>
    <t>Polymerisation mechanisms</t>
  </si>
  <si>
    <t>Structure and dynamics of materials</t>
  </si>
  <si>
    <t>Supramolecular chemistry</t>
  </si>
  <si>
    <t>Theory and design of materials</t>
  </si>
  <si>
    <t>Macromolecular and materials chemistry not elsewhere classified</t>
  </si>
  <si>
    <t>Biologically active molecules</t>
  </si>
  <si>
    <t>Biomolecular modelling and design</t>
  </si>
  <si>
    <t>Characterisation of biological macromolecules</t>
  </si>
  <si>
    <t>Cheminformatics and quantitative structure-activity relationships</t>
  </si>
  <si>
    <t>Glycoconjugates</t>
  </si>
  <si>
    <t>Molecular medicine</t>
  </si>
  <si>
    <t>Proteins and peptides</t>
  </si>
  <si>
    <t>Medicinal and biomolecular chemistry not elsewhere classified</t>
  </si>
  <si>
    <t>Free radical chemistry</t>
  </si>
  <si>
    <t>Natural products and bioactive compounds</t>
  </si>
  <si>
    <t xml:space="preserve">Organic chemical synthesis </t>
  </si>
  <si>
    <t>Organic green chemistry</t>
  </si>
  <si>
    <t xml:space="preserve">Physical organic chemistry </t>
  </si>
  <si>
    <t xml:space="preserve">Organic chemistry not elsewhere classified </t>
  </si>
  <si>
    <t>Catalysis and mechanisms of reactions</t>
  </si>
  <si>
    <t>Chemical thermodynamics and energetics</t>
  </si>
  <si>
    <t>Colloid and surface chemistry</t>
  </si>
  <si>
    <t xml:space="preserve">Electrochemistry </t>
  </si>
  <si>
    <t>Molecular imaging (incl. electron microscopy and neutron diffraction)</t>
  </si>
  <si>
    <t>Photochemistry</t>
  </si>
  <si>
    <t xml:space="preserve">Reaction kinetics and dynamics </t>
  </si>
  <si>
    <t>Solution chemistry</t>
  </si>
  <si>
    <t>Transport properties and non-equilibrium processes</t>
  </si>
  <si>
    <t>Physical chemistry not elsewhere classified</t>
  </si>
  <si>
    <t>Computational chemistry</t>
  </si>
  <si>
    <t xml:space="preserve">Radiation and matter </t>
  </si>
  <si>
    <t>Statistical mechanics in chemistry</t>
  </si>
  <si>
    <t>Theoretical quantum chemistry</t>
  </si>
  <si>
    <t>Theoretical and computational chemistry not elsewhere classified</t>
  </si>
  <si>
    <t>Forensic chemistry</t>
  </si>
  <si>
    <t>Other chemical sciences not elsewhere classified</t>
  </si>
  <si>
    <t>Accounting theory and standards</t>
  </si>
  <si>
    <t>Auditing and accountability</t>
  </si>
  <si>
    <t xml:space="preserve">Financial accounting </t>
  </si>
  <si>
    <t xml:space="preserve">International accounting </t>
  </si>
  <si>
    <t>Management accounting</t>
  </si>
  <si>
    <t>Not-for-profit accounting and accountability</t>
  </si>
  <si>
    <t>Sustainability accounting and reporting</t>
  </si>
  <si>
    <t xml:space="preserve">Taxation accounting </t>
  </si>
  <si>
    <t>Accounting, auditing and accountability not elsewhere classified</t>
  </si>
  <si>
    <t>Environment and climate finance</t>
  </si>
  <si>
    <t>Finance</t>
  </si>
  <si>
    <t xml:space="preserve">Financial econometrics </t>
  </si>
  <si>
    <t xml:space="preserve">Financial institutions (incl. banking) </t>
  </si>
  <si>
    <t>Household finance and financial literacy</t>
  </si>
  <si>
    <t>Insurance studies</t>
  </si>
  <si>
    <t>International finance</t>
  </si>
  <si>
    <t>Investment and risk management</t>
  </si>
  <si>
    <t>Not-for-profit finance and risk</t>
  </si>
  <si>
    <t>Banking, finance and investment not elsewhere classified</t>
  </si>
  <si>
    <t xml:space="preserve">Business analytics </t>
  </si>
  <si>
    <t>Business information management (incl. records, knowledge and intelligence)</t>
  </si>
  <si>
    <t>Business information systems</t>
  </si>
  <si>
    <t>Forensic intelligence</t>
  </si>
  <si>
    <t>Forensic science and management</t>
  </si>
  <si>
    <t xml:space="preserve">Technology management </t>
  </si>
  <si>
    <t>Business systems in context not elsewhere classified</t>
  </si>
  <si>
    <t>Food and hospitality services</t>
  </si>
  <si>
    <t xml:space="preserve">Hospitality management </t>
  </si>
  <si>
    <t>Real estate and valuation services</t>
  </si>
  <si>
    <t>Retail</t>
  </si>
  <si>
    <t>Sport and leisure management</t>
  </si>
  <si>
    <t>Commercial services not elsewhere classified</t>
  </si>
  <si>
    <t xml:space="preserve">Business and labour history </t>
  </si>
  <si>
    <t>Employment equity and diversity</t>
  </si>
  <si>
    <t>Human resources management</t>
  </si>
  <si>
    <t>Industrial and employee relations</t>
  </si>
  <si>
    <t>Occupational and workplace health and safety</t>
  </si>
  <si>
    <t>Workforce planning</t>
  </si>
  <si>
    <t>Workplace wellbeing and quality of working life</t>
  </si>
  <si>
    <t>Human resources and industrial relations not elsewhere classified</t>
  </si>
  <si>
    <t>Consumer behaviour</t>
  </si>
  <si>
    <t>Consumer-oriented product or service development</t>
  </si>
  <si>
    <t>Industrial marketing</t>
  </si>
  <si>
    <t>Marketing communications</t>
  </si>
  <si>
    <t>Marketing management (incl. strategy and customer relations)</t>
  </si>
  <si>
    <t>Marketing research methodology</t>
  </si>
  <si>
    <t>Marketing technology</t>
  </si>
  <si>
    <t>Marketing theory</t>
  </si>
  <si>
    <t>Not-for-profit marketing</t>
  </si>
  <si>
    <t>Pricing (incl. consumer value estimation)</t>
  </si>
  <si>
    <t>Service marketing</t>
  </si>
  <si>
    <t>Social marketing</t>
  </si>
  <si>
    <t>Marketing not elsewhere classified</t>
  </si>
  <si>
    <t>Corporate governance</t>
  </si>
  <si>
    <t>Corporate social responsibility</t>
  </si>
  <si>
    <t>Disaster and emergency management</t>
  </si>
  <si>
    <t>Entrepreneurship</t>
  </si>
  <si>
    <t>Innovation management</t>
  </si>
  <si>
    <t>International business</t>
  </si>
  <si>
    <t>Leadership</t>
  </si>
  <si>
    <t>Not-for-profit business and management</t>
  </si>
  <si>
    <t>Organisation and management theory</t>
  </si>
  <si>
    <t>Organisational behaviour</t>
  </si>
  <si>
    <t>Organisational planning and management</t>
  </si>
  <si>
    <t>Production and operations management</t>
  </si>
  <si>
    <t>Project management</t>
  </si>
  <si>
    <t>Public sector organisation and management</t>
  </si>
  <si>
    <t>Quality management</t>
  </si>
  <si>
    <t>Small business organisation and management</t>
  </si>
  <si>
    <t>Stakeholder engagement</t>
  </si>
  <si>
    <t>Strategy</t>
  </si>
  <si>
    <t>Strategy, management and organisational behaviour not elsewhere classified</t>
  </si>
  <si>
    <t xml:space="preserve">Impacts of tourism </t>
  </si>
  <si>
    <t>Tourism forecasting</t>
  </si>
  <si>
    <t xml:space="preserve">Tourism management </t>
  </si>
  <si>
    <t>Tourism marketing</t>
  </si>
  <si>
    <t xml:space="preserve">Tourism resource appraisal </t>
  </si>
  <si>
    <t>Tourist behaviour and visitor experience</t>
  </si>
  <si>
    <t xml:space="preserve">Tourism not elsewhere classified </t>
  </si>
  <si>
    <t>Air transportation and freight services</t>
  </si>
  <si>
    <t>Intelligent mobility</t>
  </si>
  <si>
    <t xml:space="preserve">Logistics </t>
  </si>
  <si>
    <t>Maritime transportation and freight services</t>
  </si>
  <si>
    <t>Passenger needs</t>
  </si>
  <si>
    <t>Public transport</t>
  </si>
  <si>
    <t>Rail transportation and freight services</t>
  </si>
  <si>
    <t>Road transportation and freight services</t>
  </si>
  <si>
    <t>Supply chains</t>
  </si>
  <si>
    <t>Transportation, logistics and supply chains not elsewhere classified</t>
  </si>
  <si>
    <t>Other commerce, management, tourism and services not elsewhere classified</t>
  </si>
  <si>
    <t>Art criticism</t>
  </si>
  <si>
    <t>Art history</t>
  </si>
  <si>
    <t>Art theory</t>
  </si>
  <si>
    <t>Visual cultures</t>
  </si>
  <si>
    <t>Art history, theory and criticism not elsewhere classified</t>
  </si>
  <si>
    <t>Creative writing (incl. scriptwriting)</t>
  </si>
  <si>
    <t>Digital writing</t>
  </si>
  <si>
    <t>Professional writing and journalism practice</t>
  </si>
  <si>
    <t>Site-based writing</t>
  </si>
  <si>
    <t>Technical writing</t>
  </si>
  <si>
    <t>Creative and professional writing not elsewhere classified</t>
  </si>
  <si>
    <t>Music cognition</t>
  </si>
  <si>
    <t>Music composition and improvisation</t>
  </si>
  <si>
    <t>Music education</t>
  </si>
  <si>
    <t>Music performance</t>
  </si>
  <si>
    <t>Music technology and recording</t>
  </si>
  <si>
    <t>Musicology and ethnomusicology</t>
  </si>
  <si>
    <t>Music not elsewhere classified</t>
  </si>
  <si>
    <t>Applied theatre</t>
  </si>
  <si>
    <t>Dance and dance studies</t>
  </si>
  <si>
    <t>Drama, theatre and performance studies</t>
  </si>
  <si>
    <t xml:space="preserve">Performing arts not elsewhere classified </t>
  </si>
  <si>
    <t>Cinema studies</t>
  </si>
  <si>
    <t>Computer gaming and animation</t>
  </si>
  <si>
    <t>Digital and electronic media art</t>
  </si>
  <si>
    <t>Interactive media</t>
  </si>
  <si>
    <t>Screen media</t>
  </si>
  <si>
    <t>Visual effects</t>
  </si>
  <si>
    <t>Screen and digital media not elsewhere classified</t>
  </si>
  <si>
    <t xml:space="preserve">Crafts </t>
  </si>
  <si>
    <t>Fine arts</t>
  </si>
  <si>
    <t>Performance art</t>
  </si>
  <si>
    <t>Photography, video and lens-based practice</t>
  </si>
  <si>
    <t>Visual arts not elsewhere classified</t>
  </si>
  <si>
    <t>Other creative arts and writing not elsewhere classified</t>
  </si>
  <si>
    <t>Adverse weather events</t>
  </si>
  <si>
    <t>Air pollution processes and air quality measurement</t>
  </si>
  <si>
    <t>Atmospheric aerosols</t>
  </si>
  <si>
    <t>Atmospheric composition, chemistry and processes</t>
  </si>
  <si>
    <t>Atmospheric dynamics</t>
  </si>
  <si>
    <t>Atmospheric radiation</t>
  </si>
  <si>
    <t>Cloud physics</t>
  </si>
  <si>
    <t>Meteorology</t>
  </si>
  <si>
    <t>Tropospheric and stratospheric physics</t>
  </si>
  <si>
    <t>Atmospheric sciences not elsewhere classified</t>
  </si>
  <si>
    <t>Climate change processes</t>
  </si>
  <si>
    <t>Climatology</t>
  </si>
  <si>
    <t>Greenhouse gas inventories and fluxes</t>
  </si>
  <si>
    <t>Climate change science not elsewhere classified</t>
  </si>
  <si>
    <t>Exploration geochemistry</t>
  </si>
  <si>
    <t>Inorganic geochemistry</t>
  </si>
  <si>
    <t>Isotope geochemistry</t>
  </si>
  <si>
    <t>Organic geochemistry</t>
  </si>
  <si>
    <t>Geochemistry not elsewhere classified</t>
  </si>
  <si>
    <t>Computational modelling and simulation in earth sciences</t>
  </si>
  <si>
    <t>Earth and space science informatics</t>
  </si>
  <si>
    <t>Geoscience data visualisation</t>
  </si>
  <si>
    <t>Geoinformatics not elsewhere classified</t>
  </si>
  <si>
    <t>Biomineralisation</t>
  </si>
  <si>
    <t>Geochronology</t>
  </si>
  <si>
    <t>Igneous and metamorphic petrology</t>
  </si>
  <si>
    <t>Marine geoscience</t>
  </si>
  <si>
    <t>Mineralogy and crystallography</t>
  </si>
  <si>
    <t>Palaeontology (incl. palynology)</t>
  </si>
  <si>
    <t>Planetary geology</t>
  </si>
  <si>
    <t>Resource geoscience</t>
  </si>
  <si>
    <t>Sedimentology</t>
  </si>
  <si>
    <t>Stratigraphy (incl. biostratigraphy, sequence stratigraphy and basin analysis)</t>
  </si>
  <si>
    <t>Structural geology and tectonics</t>
  </si>
  <si>
    <t>Volcanology</t>
  </si>
  <si>
    <t>Geology not elsewhere classified</t>
  </si>
  <si>
    <t xml:space="preserve">Applied geophysics </t>
  </si>
  <si>
    <t>Electrical and electromagnetic methods in geophysics</t>
  </si>
  <si>
    <t>Geodesy</t>
  </si>
  <si>
    <t>Geodynamics</t>
  </si>
  <si>
    <t>Geothermics and radiometrics</t>
  </si>
  <si>
    <t>Gravimetrics</t>
  </si>
  <si>
    <t>Magnetism and palaeomagnetism</t>
  </si>
  <si>
    <t>Petrophysics and rock mechanics</t>
  </si>
  <si>
    <t>Seismology and seismic exploration</t>
  </si>
  <si>
    <t>Geophysics not elsewhere classified</t>
  </si>
  <si>
    <t>Contaminant hydrology</t>
  </si>
  <si>
    <t>Ecohydrology</t>
  </si>
  <si>
    <t>Groundwater hydrology</t>
  </si>
  <si>
    <t>Surface water hydrology</t>
  </si>
  <si>
    <t>Urban hydrology</t>
  </si>
  <si>
    <t>Hydrology not elsewhere classified</t>
  </si>
  <si>
    <t>Biological oceanography</t>
  </si>
  <si>
    <t>Chemical oceanography</t>
  </si>
  <si>
    <t>Physical oceanography</t>
  </si>
  <si>
    <t>Oceanography not elsewhere classified</t>
  </si>
  <si>
    <t>Geomorphology and earth surface processes</t>
  </si>
  <si>
    <t>Glaciology</t>
  </si>
  <si>
    <t>Natural hazards</t>
  </si>
  <si>
    <t>Palaeoclimatology</t>
  </si>
  <si>
    <t>Quaternary environments</t>
  </si>
  <si>
    <t>Regolith and landscape evolution</t>
  </si>
  <si>
    <t>Physical geography and environmental geoscience not elsewhere classified</t>
  </si>
  <si>
    <t>Earth system sciences</t>
  </si>
  <si>
    <t>Other earth sciences not elsewhere classified</t>
  </si>
  <si>
    <t xml:space="preserve">Agricultural economics </t>
  </si>
  <si>
    <t>Behavioural economics</t>
  </si>
  <si>
    <t>Economic history</t>
  </si>
  <si>
    <t xml:space="preserve">Economics of education </t>
  </si>
  <si>
    <t xml:space="preserve">Environment and resource economics </t>
  </si>
  <si>
    <t>Experimental economics</t>
  </si>
  <si>
    <t>Financial economics</t>
  </si>
  <si>
    <t xml:space="preserve">Health economics </t>
  </si>
  <si>
    <t xml:space="preserve">Industry economics and industrial organisation </t>
  </si>
  <si>
    <t>International economics</t>
  </si>
  <si>
    <t xml:space="preserve">Labour economics </t>
  </si>
  <si>
    <t>Macroeconomics (incl. monetary and fiscal theory)</t>
  </si>
  <si>
    <t>Public economics - public choice</t>
  </si>
  <si>
    <t>Public economics - publicly provided goods</t>
  </si>
  <si>
    <t>Public economics - taxation and revenue</t>
  </si>
  <si>
    <t>Tourism economics</t>
  </si>
  <si>
    <t>Transport economics</t>
  </si>
  <si>
    <t xml:space="preserve">Urban and regional economics </t>
  </si>
  <si>
    <t>Welfare economics</t>
  </si>
  <si>
    <t xml:space="preserve">Applied economics not elsewhere classified </t>
  </si>
  <si>
    <t xml:space="preserve">Cross-sectional analysis </t>
  </si>
  <si>
    <t>Econometric and statistical methods</t>
  </si>
  <si>
    <t>Economic models and forecasting</t>
  </si>
  <si>
    <t>Panel data analysis</t>
  </si>
  <si>
    <t xml:space="preserve">Time-series analysis </t>
  </si>
  <si>
    <t>Econometrics not elsewhere classified</t>
  </si>
  <si>
    <t>History of economic thought</t>
  </si>
  <si>
    <t xml:space="preserve">Macroeconomic theory </t>
  </si>
  <si>
    <t xml:space="preserve">Mathematical economics </t>
  </si>
  <si>
    <t xml:space="preserve">Microeconomic theory </t>
  </si>
  <si>
    <t xml:space="preserve">Economic theory not elsewhere classified </t>
  </si>
  <si>
    <t xml:space="preserve">Comparative economic systems </t>
  </si>
  <si>
    <t>Ecological economics</t>
  </si>
  <si>
    <t>Heterodox economics</t>
  </si>
  <si>
    <t xml:space="preserve">Other economics not elsewhere classified </t>
  </si>
  <si>
    <t>Creative arts, media and communication curriculum and pedagogy</t>
  </si>
  <si>
    <t>Curriculum and pedagogy theory and development</t>
  </si>
  <si>
    <t>Economics, business and management curriculum and pedagogy</t>
  </si>
  <si>
    <t>English and literacy curriculum and pedagogy (excl. LOTE, ESL and TESOL)</t>
  </si>
  <si>
    <t>Environmental education curriculum and pedagogy</t>
  </si>
  <si>
    <t>Geography education curriculum and pedagogy</t>
  </si>
  <si>
    <t>Humanities and social sciences curriculum and pedagogy (excl. economics, business and management)</t>
  </si>
  <si>
    <t>LOTE, ESL and TESOL curriculum and pedagogy</t>
  </si>
  <si>
    <t>Mathematics and numeracy curriculum and pedagogy</t>
  </si>
  <si>
    <t>Medicine, nursing and health curriculum and pedagogy</t>
  </si>
  <si>
    <t>Physical education and development curriculum and pedagogy</t>
  </si>
  <si>
    <t>Religion curriculum and pedagogy</t>
  </si>
  <si>
    <t>Science, technology and engineering curriculum and pedagogy</t>
  </si>
  <si>
    <t>Vocational education and training curriculum and pedagogy</t>
  </si>
  <si>
    <t>Work integrated learning (incl. internships)</t>
  </si>
  <si>
    <t>Curriculum and pedagogy not elsewhere classified</t>
  </si>
  <si>
    <t>Education policy</t>
  </si>
  <si>
    <t>History and philosophy of education</t>
  </si>
  <si>
    <t xml:space="preserve">Sociology of education </t>
  </si>
  <si>
    <t>Education policy, sociology and philosophy not elsewhere classified</t>
  </si>
  <si>
    <t>Continuing and community education</t>
  </si>
  <si>
    <t>Early childhood education</t>
  </si>
  <si>
    <t>Higher education</t>
  </si>
  <si>
    <t>Primary education</t>
  </si>
  <si>
    <t>Professional education and training</t>
  </si>
  <si>
    <t>Secondary education</t>
  </si>
  <si>
    <t>Teacher education and professional development of educators</t>
  </si>
  <si>
    <t>Technical, further and workplace education</t>
  </si>
  <si>
    <t>Education systems not elsewhere classified</t>
  </si>
  <si>
    <t>Comparative and cross-cultural education</t>
  </si>
  <si>
    <t>Education assessment and evaluation</t>
  </si>
  <si>
    <t>Educational administration, management and leadership</t>
  </si>
  <si>
    <t>Educational counselling</t>
  </si>
  <si>
    <t>Educational technology and computing</t>
  </si>
  <si>
    <t>Gender, sexuality and education</t>
  </si>
  <si>
    <t>Inclusive education</t>
  </si>
  <si>
    <t>Learning analytics</t>
  </si>
  <si>
    <t>Learning sciences</t>
  </si>
  <si>
    <t>Multicultural education (excl. Aboriginal and Torres Strait Islander, Māori and Pacific Peoples)</t>
  </si>
  <si>
    <t>Special education and disability</t>
  </si>
  <si>
    <t>Teacher and student wellbeing</t>
  </si>
  <si>
    <t>Specialist studies in education not elsewhere classified</t>
  </si>
  <si>
    <t>Other Education</t>
  </si>
  <si>
    <t>Other education not elsewhere classified</t>
  </si>
  <si>
    <t>Aerospace materials</t>
  </si>
  <si>
    <t xml:space="preserve">Aerospace structures </t>
  </si>
  <si>
    <t>Aircraft performance and flight control systems</t>
  </si>
  <si>
    <t>Avionics</t>
  </si>
  <si>
    <t>Flight dynamics</t>
  </si>
  <si>
    <t>Hypersonic propulsion and hypersonic aerothermodynamics</t>
  </si>
  <si>
    <t>Satellite, space vehicle and missile design and testing</t>
  </si>
  <si>
    <t>Aerospace engineering not elsewhere classified</t>
  </si>
  <si>
    <t>Automotive combustion and fuel engineering</t>
  </si>
  <si>
    <t xml:space="preserve">Automotive engineering materials </t>
  </si>
  <si>
    <t xml:space="preserve">Automotive mechatronics and autonomous systems </t>
  </si>
  <si>
    <t>Automotive safety engineering</t>
  </si>
  <si>
    <t>Hybrid and electric vehicles and powertrains</t>
  </si>
  <si>
    <t>Automotive engineering not elsewhere classified</t>
  </si>
  <si>
    <t>Biofabrication</t>
  </si>
  <si>
    <t xml:space="preserve">Biomaterials </t>
  </si>
  <si>
    <t>Biomechanical engineering</t>
  </si>
  <si>
    <t>Biomedical imaging</t>
  </si>
  <si>
    <t>Biomedical instrumentation</t>
  </si>
  <si>
    <t>Computational physiology</t>
  </si>
  <si>
    <t>Mechanobiology</t>
  </si>
  <si>
    <t>Medical devices</t>
  </si>
  <si>
    <t>Neural engineering</t>
  </si>
  <si>
    <t xml:space="preserve">Rehabilitation engineering </t>
  </si>
  <si>
    <t>Tissue engineering</t>
  </si>
  <si>
    <t>Biomedical engineering not elsewhere classified</t>
  </si>
  <si>
    <t>Carbon capture engineering (excl. sequestration)</t>
  </si>
  <si>
    <t>Chemical and thermal processes in energy and combustion</t>
  </si>
  <si>
    <t>Chemical engineering design</t>
  </si>
  <si>
    <t>Electrochemical energy storage and conversion</t>
  </si>
  <si>
    <t xml:space="preserve">Food engineering </t>
  </si>
  <si>
    <t>Powder and particle technology</t>
  </si>
  <si>
    <t xml:space="preserve">Process control and simulation </t>
  </si>
  <si>
    <t>Reaction engineering (excl. nuclear reactions)</t>
  </si>
  <si>
    <t>Separation technologies</t>
  </si>
  <si>
    <t>Wastewater treatment processes</t>
  </si>
  <si>
    <t>Water treatment processes</t>
  </si>
  <si>
    <t>Chemical engineering not elsewhere classified</t>
  </si>
  <si>
    <t>Architectural engineering</t>
  </si>
  <si>
    <t xml:space="preserve">Civil geotechnical engineering </t>
  </si>
  <si>
    <t>Complex civil systems</t>
  </si>
  <si>
    <t xml:space="preserve">Construction engineering </t>
  </si>
  <si>
    <t>Construction materials</t>
  </si>
  <si>
    <t>Earthquake engineering</t>
  </si>
  <si>
    <t>Fire safety engineering</t>
  </si>
  <si>
    <t>Infrastructure engineering and asset management</t>
  </si>
  <si>
    <t>Structural dynamics</t>
  </si>
  <si>
    <t xml:space="preserve">Structural engineering </t>
  </si>
  <si>
    <t>Timber engineering</t>
  </si>
  <si>
    <t>Transport engineering</t>
  </si>
  <si>
    <t xml:space="preserve">Water resources engineering </t>
  </si>
  <si>
    <t xml:space="preserve">Civil engineering not elsewhere classified </t>
  </si>
  <si>
    <t>Antennas and propagation</t>
  </si>
  <si>
    <t>Data communications</t>
  </si>
  <si>
    <t>Molecular, biological, and multi-scale communications</t>
  </si>
  <si>
    <t>Network engineering</t>
  </si>
  <si>
    <t>Optical fibre communication systems and technologies</t>
  </si>
  <si>
    <t>Satellite communications</t>
  </si>
  <si>
    <t>Signal processing</t>
  </si>
  <si>
    <t>Wireless communication systems and technologies (incl. microwave and millimetrewave)</t>
  </si>
  <si>
    <t>Communications engineering not elsewhere classified</t>
  </si>
  <si>
    <t>Assistive robots and technology</t>
  </si>
  <si>
    <t>Automation engineering</t>
  </si>
  <si>
    <t>Autonomous vehicle systems</t>
  </si>
  <si>
    <t>Biomechatronics</t>
  </si>
  <si>
    <t>Control engineering</t>
  </si>
  <si>
    <t>Field robotics</t>
  </si>
  <si>
    <t>Manufacturing robotics</t>
  </si>
  <si>
    <t>Mechatronics hardware design and architecture</t>
  </si>
  <si>
    <t>Medical robotics</t>
  </si>
  <si>
    <t>Micro-manipulation</t>
  </si>
  <si>
    <t>Simulation, modelling, and programming of mechatronics systems</t>
  </si>
  <si>
    <t>Control engineering, mechatronics and robotics not elsewhere classified</t>
  </si>
  <si>
    <t>Circuits and systems</t>
  </si>
  <si>
    <t>Electrical circuits and systems</t>
  </si>
  <si>
    <t>Electrical energy generation (incl. renewables, excl. photovoltaics)</t>
  </si>
  <si>
    <t>Electrical energy storage</t>
  </si>
  <si>
    <t>Electrical energy transmission, networks and systems</t>
  </si>
  <si>
    <t>Electrical machines and drives</t>
  </si>
  <si>
    <t>Engineering electromagnetics</t>
  </si>
  <si>
    <t>Photovoltaic power systems</t>
  </si>
  <si>
    <t>Electrical engineering not elsewhere classified</t>
  </si>
  <si>
    <t>Analog electronics and interfaces</t>
  </si>
  <si>
    <t>Digital electronic devices</t>
  </si>
  <si>
    <t>Digital processor architectures</t>
  </si>
  <si>
    <t>Electronic device and system performance evaluation, testing and simulation</t>
  </si>
  <si>
    <t>Electronic instrumentation</t>
  </si>
  <si>
    <t>Electronic sensors</t>
  </si>
  <si>
    <t>Industrial electronics</t>
  </si>
  <si>
    <t>Microelectronics</t>
  </si>
  <si>
    <t>Photonic and electro-optical devices, sensors and systems (excl. communications)</t>
  </si>
  <si>
    <t>Photovoltaic devices (solar cells)</t>
  </si>
  <si>
    <t>Power electronics</t>
  </si>
  <si>
    <t>Quantum engineering systems (incl. computing and communications)</t>
  </si>
  <si>
    <t>Radio frequency engineering</t>
  </si>
  <si>
    <t>Electronics, sensors and digital hardware not elsewhere classified</t>
  </si>
  <si>
    <t>Engineering design</t>
  </si>
  <si>
    <t>Engineering education</t>
  </si>
  <si>
    <t>Engineering practice</t>
  </si>
  <si>
    <t xml:space="preserve">Humanitarian engineering </t>
  </si>
  <si>
    <t>Risk engineering</t>
  </si>
  <si>
    <t>Systems engineering</t>
  </si>
  <si>
    <t xml:space="preserve">Engineering practice and education not elsewhere classified </t>
  </si>
  <si>
    <t>Air pollution modelling and control</t>
  </si>
  <si>
    <t xml:space="preserve">Environmentally sustainable engineering </t>
  </si>
  <si>
    <t>Global and planetary environmental engineering</t>
  </si>
  <si>
    <t>Health and ecological risk assessment</t>
  </si>
  <si>
    <t>Life cycle assessment and industrial ecology</t>
  </si>
  <si>
    <t>Waste management, reduction, reuse and recycling</t>
  </si>
  <si>
    <t>Environmental engineering not elsewhere classified</t>
  </si>
  <si>
    <t xml:space="preserve">Aerodynamics (excl. hypersonic aerodynamics) </t>
  </si>
  <si>
    <t>Bio-fluids</t>
  </si>
  <si>
    <t xml:space="preserve">Biomedical fluid mechanics </t>
  </si>
  <si>
    <t xml:space="preserve">Computational methods in fluid flow, heat and mass transfer (incl. computational fluid dynamics) </t>
  </si>
  <si>
    <t xml:space="preserve">Experimental methods in fluid flow, heat and mass transfer </t>
  </si>
  <si>
    <t xml:space="preserve">Fluid-structure interaction and aeroacoustics </t>
  </si>
  <si>
    <t xml:space="preserve">Fundamental and theoretical fluid dynamics  </t>
  </si>
  <si>
    <t>Geophysical and environmental fluid flows</t>
  </si>
  <si>
    <t>Hydrodynamics and hydraulic engineering</t>
  </si>
  <si>
    <t>Microfluidics and nanofluidics</t>
  </si>
  <si>
    <t>Multiphysics flows (incl. multiphase and reacting flows)</t>
  </si>
  <si>
    <t>Non-Newtonian fluid flows (incl. rheology)</t>
  </si>
  <si>
    <t xml:space="preserve">Turbulent flows </t>
  </si>
  <si>
    <t>Fluid mechanics and thermal engineering not elsewhere classified</t>
  </si>
  <si>
    <t>Cartography and digital mapping</t>
  </si>
  <si>
    <t>Geospatial information systems and geospatial data modelling</t>
  </si>
  <si>
    <t xml:space="preserve">Navigation and position fixing </t>
  </si>
  <si>
    <t>Photogrammetry and remote sensing</t>
  </si>
  <si>
    <t>Satellite-based positioning</t>
  </si>
  <si>
    <t>Surveying (incl. hydrographic surveying)</t>
  </si>
  <si>
    <t>Geomatic engineering not elsewhere classified</t>
  </si>
  <si>
    <t xml:space="preserve">Additive manufacturing </t>
  </si>
  <si>
    <t>CAD/CAM systems</t>
  </si>
  <si>
    <t xml:space="preserve">Flexible manufacturing systems </t>
  </si>
  <si>
    <t>Industrial engineering</t>
  </si>
  <si>
    <t>Machine tools</t>
  </si>
  <si>
    <t>Machining</t>
  </si>
  <si>
    <t>Manufacturing management</t>
  </si>
  <si>
    <t>Manufacturing processes and technologies (excl. textiles)</t>
  </si>
  <si>
    <t xml:space="preserve">Manufacturing safety and quality </t>
  </si>
  <si>
    <t>Microtechnology</t>
  </si>
  <si>
    <t>Packaging, storage and transportation (excl. food and agricultural products)</t>
  </si>
  <si>
    <t>Precision engineering</t>
  </si>
  <si>
    <t xml:space="preserve">Textile technology </t>
  </si>
  <si>
    <t>Manufacturing engineering not elsewhere classified</t>
  </si>
  <si>
    <t xml:space="preserve">Marine engineering </t>
  </si>
  <si>
    <t xml:space="preserve">Naval architecture </t>
  </si>
  <si>
    <t>Ocean engineering</t>
  </si>
  <si>
    <t>Ship and platform structures (incl. maritime hydrodynamics)</t>
  </si>
  <si>
    <t xml:space="preserve">Special vehicles </t>
  </si>
  <si>
    <t>Maritime engineering not elsewhere classified</t>
  </si>
  <si>
    <t xml:space="preserve">Ceramics </t>
  </si>
  <si>
    <t>Composite and hybrid materials</t>
  </si>
  <si>
    <t>Compound semiconductors</t>
  </si>
  <si>
    <t>Elemental semiconductors</t>
  </si>
  <si>
    <t>Functional materials</t>
  </si>
  <si>
    <t>Glass</t>
  </si>
  <si>
    <t>Metals and alloy materials</t>
  </si>
  <si>
    <t>Organic semiconductors</t>
  </si>
  <si>
    <t>Polymers and plastics</t>
  </si>
  <si>
    <t>Timber, pulp and paper</t>
  </si>
  <si>
    <t>Wearable materials</t>
  </si>
  <si>
    <t xml:space="preserve">Materials engineering not elsewhere classified </t>
  </si>
  <si>
    <t>Acoustics and noise control (excl. architectural acoustics)</t>
  </si>
  <si>
    <t>Dynamics, vibration and vibration control</t>
  </si>
  <si>
    <t>Energy generation, conversion and storage (excl. chemical and electrical)</t>
  </si>
  <si>
    <t>Mechanical engineering asset management</t>
  </si>
  <si>
    <t>Microelectromechanical systems (MEMS)</t>
  </si>
  <si>
    <t>Numerical modelling and mechanical characterisation</t>
  </si>
  <si>
    <t>Solid mechanics</t>
  </si>
  <si>
    <t>Tribology</t>
  </si>
  <si>
    <t>Mechanical engineering not elsewhere classified</t>
  </si>
  <si>
    <t>Micro- and nanosystems</t>
  </si>
  <si>
    <t>Molecular and organic electronics</t>
  </si>
  <si>
    <t>Nanoelectromechanical systems</t>
  </si>
  <si>
    <t>Nanoelectronics</t>
  </si>
  <si>
    <t>Nanofabrication, growth and self assembly</t>
  </si>
  <si>
    <t>Nanomanufacturing</t>
  </si>
  <si>
    <t>Nanomaterials</t>
  </si>
  <si>
    <t>Nanometrology</t>
  </si>
  <si>
    <t>Nanophotonics</t>
  </si>
  <si>
    <t>Nanoscale characterisation</t>
  </si>
  <si>
    <t>Nanotechnology not elsewhere classified</t>
  </si>
  <si>
    <t>Electrometallurgy</t>
  </si>
  <si>
    <t xml:space="preserve">Geomechanics and resources geotechnical engineering </t>
  </si>
  <si>
    <t>Hydrometallurgy</t>
  </si>
  <si>
    <t>Mineral processing/beneficiation</t>
  </si>
  <si>
    <t xml:space="preserve">Mining engineering </t>
  </si>
  <si>
    <t>Nuclear engineering (incl. fuel enrichment and waste processing and storage)</t>
  </si>
  <si>
    <t>Petroleum and reservoir engineering</t>
  </si>
  <si>
    <t>Pyrometallurgy</t>
  </si>
  <si>
    <t>Resources engineering and extractive metallurgy not elsewhere classified</t>
  </si>
  <si>
    <t xml:space="preserve">Agricultural engineering </t>
  </si>
  <si>
    <t xml:space="preserve">Engineering instrumentation </t>
  </si>
  <si>
    <t>Granular mechanics</t>
  </si>
  <si>
    <t>Other engineering not elsewhere classified</t>
  </si>
  <si>
    <t>Carbon sequestration science</t>
  </si>
  <si>
    <t>Ecological impacts of climate change and ecological adaptation</t>
  </si>
  <si>
    <t>Human impacts of climate change and human adaptation</t>
  </si>
  <si>
    <t>Climate change impacts and adaptation not elsewhere classified</t>
  </si>
  <si>
    <t>Bioavailability and ecotoxicology</t>
  </si>
  <si>
    <t>Biosecurity science and invasive species ecology</t>
  </si>
  <si>
    <t>Ecosystem function</t>
  </si>
  <si>
    <t>Ecosystem services (incl. pollination)</t>
  </si>
  <si>
    <t>Fire ecology</t>
  </si>
  <si>
    <t>Landscape ecology</t>
  </si>
  <si>
    <t>Ecological applications not elsewhere classified</t>
  </si>
  <si>
    <t>Biodiscovery</t>
  </si>
  <si>
    <t>Biological control</t>
  </si>
  <si>
    <t>Bioremediation</t>
  </si>
  <si>
    <t>Environmental biotechnology diagnostics (incl. biosensors)</t>
  </si>
  <si>
    <t>Environmental marine biotechnology</t>
  </si>
  <si>
    <t>Environmental nanotechnology and nanometrology</t>
  </si>
  <si>
    <t>Environmental biotechnology not elsewhere classified</t>
  </si>
  <si>
    <t xml:space="preserve">Conservation and biodiversity </t>
  </si>
  <si>
    <t>Environmental assessment and monitoring</t>
  </si>
  <si>
    <t>Environmental education and extension</t>
  </si>
  <si>
    <t>Environmental rehabilitation and restoration</t>
  </si>
  <si>
    <t>Natural resource management</t>
  </si>
  <si>
    <t>Wildlife and habitat management</t>
  </si>
  <si>
    <t>Environmental management not elsewhere classified</t>
  </si>
  <si>
    <t>Environmental biogeochemistry</t>
  </si>
  <si>
    <t>Noise and wave pollution processes and measurement</t>
  </si>
  <si>
    <t>Groundwater quality processes and contaminated land assessment</t>
  </si>
  <si>
    <t>Surface water quality processes and contaminated sediment assessment</t>
  </si>
  <si>
    <t xml:space="preserve">Pollution and contamination not elsewhere classified </t>
  </si>
  <si>
    <t>Land capability and soil productivity</t>
  </si>
  <si>
    <t>Pedology and pedometrics</t>
  </si>
  <si>
    <t xml:space="preserve">Soil biology </t>
  </si>
  <si>
    <t>Soil chemistry and soil carbon sequestration (excl. carbon sequestration science)</t>
  </si>
  <si>
    <t xml:space="preserve">Soil physics </t>
  </si>
  <si>
    <t>Soil sciences not elsewhere classified</t>
  </si>
  <si>
    <t>Other environmental sciences not elsewhere classified</t>
  </si>
  <si>
    <t>Arts therapy</t>
  </si>
  <si>
    <t>Audiology</t>
  </si>
  <si>
    <t>Music therapy</t>
  </si>
  <si>
    <t>Occupational therapy</t>
  </si>
  <si>
    <t>Orthoptics</t>
  </si>
  <si>
    <t>Physiotherapy</t>
  </si>
  <si>
    <t>Podiatry</t>
  </si>
  <si>
    <t>Prosthetics and orthotics</t>
  </si>
  <si>
    <t>Rehabilitation</t>
  </si>
  <si>
    <t>Speech pathology</t>
  </si>
  <si>
    <t>Allied health and rehabilitation science not elsewhere classified</t>
  </si>
  <si>
    <t>Behavioural epidemiology</t>
  </si>
  <si>
    <t>Disease surveillance</t>
  </si>
  <si>
    <t>Environmental epidemiology</t>
  </si>
  <si>
    <t>Epidemiological methods</t>
  </si>
  <si>
    <t>Epidemiological modelling</t>
  </si>
  <si>
    <t>Forensic epidemiology</t>
  </si>
  <si>
    <t>Major global burdens of disease</t>
  </si>
  <si>
    <t>Nutritional epidemiology</t>
  </si>
  <si>
    <t xml:space="preserve">Occupational epidemiology </t>
  </si>
  <si>
    <t>Social epidemiology</t>
  </si>
  <si>
    <t>Epidemiology not elsewhere classified</t>
  </si>
  <si>
    <t>Aged health care</t>
  </si>
  <si>
    <t>Digital health</t>
  </si>
  <si>
    <t>Family care</t>
  </si>
  <si>
    <t>General practice</t>
  </si>
  <si>
    <t>Health and community services</t>
  </si>
  <si>
    <t xml:space="preserve">Health care administration </t>
  </si>
  <si>
    <t xml:space="preserve">Health counselling </t>
  </si>
  <si>
    <t>Health informatics and information systems</t>
  </si>
  <si>
    <t>Health management</t>
  </si>
  <si>
    <t>Health surveillance</t>
  </si>
  <si>
    <t>Health systems</t>
  </si>
  <si>
    <t>Implementation science and evaluation</t>
  </si>
  <si>
    <t>Mental health services</t>
  </si>
  <si>
    <t>Multimorbidity</t>
  </si>
  <si>
    <t>One health</t>
  </si>
  <si>
    <t>Palliative care</t>
  </si>
  <si>
    <t>Patient safety</t>
  </si>
  <si>
    <t>People with disability</t>
  </si>
  <si>
    <t>Primary health care</t>
  </si>
  <si>
    <t>Residential client care</t>
  </si>
  <si>
    <t>Rural and remote health services</t>
  </si>
  <si>
    <t>Health services and systems not elsewhere classified</t>
  </si>
  <si>
    <t>Clinical midwifery</t>
  </si>
  <si>
    <t>Models of care and place of birth</t>
  </si>
  <si>
    <t>Psychosocial aspects of childbirth and perinatal mental health</t>
  </si>
  <si>
    <t xml:space="preserve">Midwifery not elsewhere classified </t>
  </si>
  <si>
    <t>Acute care</t>
  </si>
  <si>
    <t>Aged care nursing</t>
  </si>
  <si>
    <t>Community and primary care</t>
  </si>
  <si>
    <t>Mental health nursing</t>
  </si>
  <si>
    <t>Nursing workforce</t>
  </si>
  <si>
    <t>Sub-acute care</t>
  </si>
  <si>
    <t xml:space="preserve">Nursing not elsewhere classified </t>
  </si>
  <si>
    <t xml:space="preserve">Community child health </t>
  </si>
  <si>
    <t>Health equity</t>
  </si>
  <si>
    <t>Health promotion</t>
  </si>
  <si>
    <t>Injury prevention</t>
  </si>
  <si>
    <t>Preventative health care</t>
  </si>
  <si>
    <t>Social determinants of health</t>
  </si>
  <si>
    <t>Public health not elsewhere classified</t>
  </si>
  <si>
    <t xml:space="preserve">Biomechanics </t>
  </si>
  <si>
    <t>Exercise physiology</t>
  </si>
  <si>
    <t>Motor control</t>
  </si>
  <si>
    <t>Sports science and exercise not elsewhere classified</t>
  </si>
  <si>
    <t>Chiropractic</t>
  </si>
  <si>
    <t>Naturopathy</t>
  </si>
  <si>
    <t xml:space="preserve">Traditional Chinese medicine and treatments </t>
  </si>
  <si>
    <t>Traditional, complementary and integrative medicine not elsewhere classified</t>
  </si>
  <si>
    <t>Other health sciences not elsewhere classified</t>
  </si>
  <si>
    <t xml:space="preserve">Archaeological science </t>
  </si>
  <si>
    <t xml:space="preserve">Archaeology of Asia, Africa and the Americas </t>
  </si>
  <si>
    <t>Archaeology of Australia (excl. Aboriginal and Torres Strait Islander)</t>
  </si>
  <si>
    <t>Archaeology of Europe, the Mediterranean and the Levant</t>
  </si>
  <si>
    <t>Archaeology of New Zealand (excl. Māori)</t>
  </si>
  <si>
    <t>Digital archaeology</t>
  </si>
  <si>
    <t>Historical archaeology (incl. industrial archaeology)</t>
  </si>
  <si>
    <t xml:space="preserve">Maritime archaeology </t>
  </si>
  <si>
    <t>Archaeology not elsewhere classified</t>
  </si>
  <si>
    <t>Archival, repository and related studies</t>
  </si>
  <si>
    <t>Critical heritage, museum and archive studies</t>
  </si>
  <si>
    <t>Cultural heritage management (incl. world heritage)</t>
  </si>
  <si>
    <t>Digital heritage</t>
  </si>
  <si>
    <t>Heritage and cultural conservation</t>
  </si>
  <si>
    <t>Heritage collections and interpretations</t>
  </si>
  <si>
    <t>Heritage tourism, visitor and audience studies</t>
  </si>
  <si>
    <t>Intangible heritage</t>
  </si>
  <si>
    <t>Materials conservation</t>
  </si>
  <si>
    <t>Heritage, archive and museum studies not elsewhere classified</t>
  </si>
  <si>
    <t>Asian history</t>
  </si>
  <si>
    <t xml:space="preserve">Australian history </t>
  </si>
  <si>
    <t>Biography</t>
  </si>
  <si>
    <t>British history</t>
  </si>
  <si>
    <t>Classical Greek and Roman history</t>
  </si>
  <si>
    <t>Digital history</t>
  </si>
  <si>
    <t>Environmental history</t>
  </si>
  <si>
    <t>European history (excl. British, classical Greek and Roman)</t>
  </si>
  <si>
    <t>Gender history</t>
  </si>
  <si>
    <t>Historical studies of crime</t>
  </si>
  <si>
    <t>Histories of race</t>
  </si>
  <si>
    <t>History of empires, imperialism and colonialism</t>
  </si>
  <si>
    <t>History of religion</t>
  </si>
  <si>
    <t>History of the pacific</t>
  </si>
  <si>
    <t>Latin and South American history</t>
  </si>
  <si>
    <t>Middle Eastern and North African history</t>
  </si>
  <si>
    <t>Migration history</t>
  </si>
  <si>
    <t>New Zealand history</t>
  </si>
  <si>
    <t>North American history</t>
  </si>
  <si>
    <t>Sub-Saharan African history</t>
  </si>
  <si>
    <t>Transnational history</t>
  </si>
  <si>
    <t>Historical studies not elsewhere classified</t>
  </si>
  <si>
    <t>Other history, heritage and archaeology not elsewhere classified</t>
  </si>
  <si>
    <t>Anthropology of development</t>
  </si>
  <si>
    <t>Anthropology of gender and sexuality</t>
  </si>
  <si>
    <t xml:space="preserve">Biological (physical) anthropology </t>
  </si>
  <si>
    <t xml:space="preserve">Environmental anthropology </t>
  </si>
  <si>
    <t>Linguistic anthropology</t>
  </si>
  <si>
    <t xml:space="preserve">Medical anthropology </t>
  </si>
  <si>
    <t xml:space="preserve">Social and cultural anthropology </t>
  </si>
  <si>
    <t>Anthropology not elsewhere classified</t>
  </si>
  <si>
    <t>Causes and prevention of crime</t>
  </si>
  <si>
    <t>Correctional theory, offender treatment and rehabilitation</t>
  </si>
  <si>
    <t>Courts and sentencing</t>
  </si>
  <si>
    <t xml:space="preserve">Crime and social justice </t>
  </si>
  <si>
    <t>Criminological theories</t>
  </si>
  <si>
    <t>Critical approaches to crime</t>
  </si>
  <si>
    <t>Cybercrime</t>
  </si>
  <si>
    <t>Environmental crime</t>
  </si>
  <si>
    <t>Gender and crime</t>
  </si>
  <si>
    <t>Organised crime</t>
  </si>
  <si>
    <t xml:space="preserve">Police administration, procedures and practice </t>
  </si>
  <si>
    <t xml:space="preserve">Private policing and security services </t>
  </si>
  <si>
    <t>Race/ethnicity and crime</t>
  </si>
  <si>
    <t>Sociological studies of crime</t>
  </si>
  <si>
    <t>State crime</t>
  </si>
  <si>
    <t>Technology, crime and surveillance</t>
  </si>
  <si>
    <t>Terrorism</t>
  </si>
  <si>
    <t>Victims</t>
  </si>
  <si>
    <t>White collar crime</t>
  </si>
  <si>
    <t xml:space="preserve">Criminology not elsewhere classified </t>
  </si>
  <si>
    <t xml:space="preserve">Family and household studies </t>
  </si>
  <si>
    <t>Fertility</t>
  </si>
  <si>
    <t>Migration</t>
  </si>
  <si>
    <t>Mortality</t>
  </si>
  <si>
    <t xml:space="preserve">Population trends and policies </t>
  </si>
  <si>
    <t>Demography not elsewhere classified</t>
  </si>
  <si>
    <t>Development cooperation</t>
  </si>
  <si>
    <t>Humanitarian disasters, conflict and peacebuilding</t>
  </si>
  <si>
    <t xml:space="preserve">Labour, migration and development </t>
  </si>
  <si>
    <t>Political economy and social change</t>
  </si>
  <si>
    <t xml:space="preserve">Poverty, inclusivity and wellbeing </t>
  </si>
  <si>
    <t>Rural community development</t>
  </si>
  <si>
    <t>Socio-economic development</t>
  </si>
  <si>
    <t>Urban community development</t>
  </si>
  <si>
    <t>Development studies not elsewhere classified</t>
  </si>
  <si>
    <t>Feminist and queer theory</t>
  </si>
  <si>
    <t xml:space="preserve">Feminist methodologies </t>
  </si>
  <si>
    <t>Feminist theory</t>
  </si>
  <si>
    <t>Gender relations</t>
  </si>
  <si>
    <t>Intersectional studies</t>
  </si>
  <si>
    <t xml:space="preserve">Sexualities </t>
  </si>
  <si>
    <t xml:space="preserve">Studies of men and masculinities </t>
  </si>
  <si>
    <t xml:space="preserve">Transgender studies </t>
  </si>
  <si>
    <t>Women's studies (incl. girls' studies)</t>
  </si>
  <si>
    <t>Gender studies not elsewhere classified</t>
  </si>
  <si>
    <t>Cultural geography</t>
  </si>
  <si>
    <t>Development geography</t>
  </si>
  <si>
    <t xml:space="preserve">Economic geography </t>
  </si>
  <si>
    <t>Environmental geography</t>
  </si>
  <si>
    <t>Health geography</t>
  </si>
  <si>
    <t>Political geography</t>
  </si>
  <si>
    <t>Population geography</t>
  </si>
  <si>
    <t xml:space="preserve">Recreation, leisure and tourism geography </t>
  </si>
  <si>
    <t>Rural and regional geography</t>
  </si>
  <si>
    <t>Social geography</t>
  </si>
  <si>
    <t>Transport geography</t>
  </si>
  <si>
    <t>Urban geography</t>
  </si>
  <si>
    <t xml:space="preserve">Human geography not elsewhere classified </t>
  </si>
  <si>
    <t>Communications and media policy</t>
  </si>
  <si>
    <t>Crime policy</t>
  </si>
  <si>
    <t>Economic development policy</t>
  </si>
  <si>
    <t>Environment policy</t>
  </si>
  <si>
    <t>Gender, policy and administration</t>
  </si>
  <si>
    <t>Health policy</t>
  </si>
  <si>
    <t>Housing policy</t>
  </si>
  <si>
    <t>Public administration</t>
  </si>
  <si>
    <t>Public policy</t>
  </si>
  <si>
    <t>Research, science and technology policy</t>
  </si>
  <si>
    <t>Risk policy</t>
  </si>
  <si>
    <t>Social policy</t>
  </si>
  <si>
    <t>Tourism policy</t>
  </si>
  <si>
    <t>Urban policy</t>
  </si>
  <si>
    <t>Policy and administration not elsewhere classified</t>
  </si>
  <si>
    <t>Australian government and politics</t>
  </si>
  <si>
    <t>Comparative government and politics</t>
  </si>
  <si>
    <t>Defence studies</t>
  </si>
  <si>
    <t>Environmental politics</t>
  </si>
  <si>
    <t>Gender and politics</t>
  </si>
  <si>
    <t>Government and politics of Asia and the Pacific</t>
  </si>
  <si>
    <t>International relations</t>
  </si>
  <si>
    <t>New Zealand government and politics</t>
  </si>
  <si>
    <t>Peace studies</t>
  </si>
  <si>
    <t>Political theory and political philosophy</t>
  </si>
  <si>
    <t>Political science not elsewhere classified</t>
  </si>
  <si>
    <t>Clinical social work practice</t>
  </si>
  <si>
    <t>Counselling, wellbeing and community services</t>
  </si>
  <si>
    <t>Social program evaluation</t>
  </si>
  <si>
    <t xml:space="preserve">Social work not elsewhere classified </t>
  </si>
  <si>
    <t>Applied sociology, program evaluation and social impact assessment</t>
  </si>
  <si>
    <t>Environmental sociology</t>
  </si>
  <si>
    <t>Rural sociology</t>
  </si>
  <si>
    <t>Social change</t>
  </si>
  <si>
    <t>Social theory</t>
  </si>
  <si>
    <t>Sociological methodology and research methods</t>
  </si>
  <si>
    <t xml:space="preserve">Sociology and social studies of science and technology </t>
  </si>
  <si>
    <t>Sociology of culture</t>
  </si>
  <si>
    <t>Sociology of family and relationships</t>
  </si>
  <si>
    <t>Sociology of gender</t>
  </si>
  <si>
    <t>Sociology of health</t>
  </si>
  <si>
    <t>Sociology of inequalities</t>
  </si>
  <si>
    <t>Sociology of migration, ethnicity and multiculturalism</t>
  </si>
  <si>
    <t>Sociology of religion</t>
  </si>
  <si>
    <t>Sociology of the life course</t>
  </si>
  <si>
    <t>Urban sociology and community studies</t>
  </si>
  <si>
    <t xml:space="preserve">Sociology not elsewhere classified </t>
  </si>
  <si>
    <t>Studies of Asian society</t>
  </si>
  <si>
    <t>Other human society not elsewhere classified</t>
  </si>
  <si>
    <t>Aboriginal and Torres Strait Islander archaeology</t>
  </si>
  <si>
    <t>Aboriginal and Torres Strait Islander artefacts</t>
  </si>
  <si>
    <t>Aboriginal and Torres Strait Islander cultural history</t>
  </si>
  <si>
    <t>Aboriginal and Torres Strait Islander culture</t>
  </si>
  <si>
    <t>Aboriginal and Torres Strait Islander curatorial, archives and museum studies</t>
  </si>
  <si>
    <t>Aboriginal and Torres Strait Islander ethics</t>
  </si>
  <si>
    <t>Aboriginal and Torres Strait Islander history</t>
  </si>
  <si>
    <t>Aboriginal and Torres Strait Islander linguistics and languages</t>
  </si>
  <si>
    <t>Aboriginal and Torres Strait Islander literature, journalism and professional writing</t>
  </si>
  <si>
    <t>Aboriginal and Torres Strait Islander media, film, animation and photography</t>
  </si>
  <si>
    <t>Aboriginal and Torres Strait Islander music and performing arts</t>
  </si>
  <si>
    <t>Aboriginal and Torres Strait Islander philosophy</t>
  </si>
  <si>
    <t>Aboriginal and Torres Strait Islander religion and religious studies</t>
  </si>
  <si>
    <t>Aboriginal and Torres Strait Islander repatriation</t>
  </si>
  <si>
    <t>Aboriginal and Torres Strait Islander research methods</t>
  </si>
  <si>
    <t>Aboriginal and Torres Strait Islander visual arts and crafts</t>
  </si>
  <si>
    <t>Aboriginal and Torres Strait Islander ways of knowing, being and doing</t>
  </si>
  <si>
    <t>Conservation of Aboriginal and Torres Strait Islander heritage</t>
  </si>
  <si>
    <t>Aboriginal and Torres Strait Islander culture, language and history not elsewhere classified</t>
  </si>
  <si>
    <t>Aboriginal and Torres Strait Islander curriculum and pedagogy</t>
  </si>
  <si>
    <t>Aboriginal and Torres Strait Islander early childhood education</t>
  </si>
  <si>
    <t>Aboriginal and Torres Strait Islander educational methods</t>
  </si>
  <si>
    <t>Aboriginal and Torres Strait Islander technical, further, continuing and community education</t>
  </si>
  <si>
    <t>Aboriginal and Torres Strait Islander higher education</t>
  </si>
  <si>
    <t>Aboriginal and Torres Strait Islander language education</t>
  </si>
  <si>
    <t>Aboriginal and Torres Strait Islander men’s education</t>
  </si>
  <si>
    <t>Aboriginal and Torres Strait Islander primary education</t>
  </si>
  <si>
    <t>Aboriginal and Torres Strait Islander secondary education</t>
  </si>
  <si>
    <t>Aboriginal and Torres Strait Islander student engagement and teaching</t>
  </si>
  <si>
    <t>Aboriginal and Torres Strait Islander women’s education</t>
  </si>
  <si>
    <t>Cultural responsiveness and working with Aboriginal and Torres Strait Islander communities education</t>
  </si>
  <si>
    <t>Embedding Aboriginal and Torres Strait Islander knowledges, histories, culture, country, perspectives and ethics in education</t>
  </si>
  <si>
    <t>Aboriginal and Torres Strait Islander education not elsewhere classified</t>
  </si>
  <si>
    <t>Aboriginal and Torres Strait Islander agriculture and forestry</t>
  </si>
  <si>
    <t xml:space="preserve">Aboriginal and Torres Strait Islander earth sciences </t>
  </si>
  <si>
    <t>Aboriginal and Torres Strait Islander environmental conservation</t>
  </si>
  <si>
    <t>Aboriginal and Torres Strait Islander environmental knowledges</t>
  </si>
  <si>
    <t>Aboriginal and Torres Strait Islander fisheries and customary fisheries</t>
  </si>
  <si>
    <t>Aboriginal and Torres Strait Islander land and water management</t>
  </si>
  <si>
    <t>Aboriginal and Torres Strait Islander marine environment science</t>
  </si>
  <si>
    <t>Aboriginal and Torres Strait Islander environmental knowledges and management not elsewhere classified</t>
  </si>
  <si>
    <t>Aboriginal and Torres Strait Islander and disability</t>
  </si>
  <si>
    <t>Aboriginal and Torres Strait Islander biomedical and clinical sciences</t>
  </si>
  <si>
    <t>Aboriginal and Torres Strait Islander child health and wellbeing</t>
  </si>
  <si>
    <t>Aboriginal and Torres Strait Islander cultural determinants of health</t>
  </si>
  <si>
    <t>Aboriginal and Torres Strait Islander diet and nutrition</t>
  </si>
  <si>
    <t>Aboriginal and Torres Strait Islander epidemiology</t>
  </si>
  <si>
    <t>Aboriginal and Torres Strait Islander health policy</t>
  </si>
  <si>
    <t>Aboriginal and Torres Strait Islander health promotion</t>
  </si>
  <si>
    <t>Aboriginal and Torres Strait Islander health services</t>
  </si>
  <si>
    <t>Aboriginal and Torres Strait Islander lifecourse</t>
  </si>
  <si>
    <t>Aboriginal and Torres Strait Islander medicine and treatments</t>
  </si>
  <si>
    <t>Aboriginal and Torres Strait Islander men’s health and wellbeing</t>
  </si>
  <si>
    <t>Aboriginal and Torres Strait Islander midwifery and paediatrics</t>
  </si>
  <si>
    <t>Aboriginal and Torres Strait Islander mothers and babies health and wellbeing</t>
  </si>
  <si>
    <t>Aboriginal and Torres Strait Islander nursing</t>
  </si>
  <si>
    <t>Aboriginal and Torres Strait Islander psychology</t>
  </si>
  <si>
    <t>Aboriginal and Torres Strait Islander public health and wellbeing</t>
  </si>
  <si>
    <t>Aboriginal and Torres Strait Islander remote health</t>
  </si>
  <si>
    <t>Aboriginal and Torres Strait Islander social determinants of health</t>
  </si>
  <si>
    <t>Aboriginal and Torres Strait Islander social, emotional, cultural and spiritual wellbeing</t>
  </si>
  <si>
    <t>Aboriginal and Torres Strait Islander sport and physical activity</t>
  </si>
  <si>
    <t>Aboriginal and Torres Strait Islander theory of change models for health</t>
  </si>
  <si>
    <t xml:space="preserve">Aboriginal and Torres Strait Islander youth and family social and emotional wellbeing </t>
  </si>
  <si>
    <t>Aboriginal and Torres Strait Islander health and wellbeing not elsewhere classified</t>
  </si>
  <si>
    <t>Aboriginal and Torres Strait Islander accounting</t>
  </si>
  <si>
    <t>Aboriginal and Torres Strait Islander anthropology</t>
  </si>
  <si>
    <t xml:space="preserve">Aboriginal and Torres Strait Islander architecture </t>
  </si>
  <si>
    <t>Aboriginal and Torres Strait Islander commerce</t>
  </si>
  <si>
    <t>Aboriginal and Torres Strait Islander community and regional development</t>
  </si>
  <si>
    <t>Aboriginal and Torres Strait Islander community governance and decision making</t>
  </si>
  <si>
    <t>Aboriginal and Torres Strait Islander community-based research</t>
  </si>
  <si>
    <t>Aboriginal and Torres Strait Islander criminology</t>
  </si>
  <si>
    <t>Aboriginal and Torres Strait Islander customary law</t>
  </si>
  <si>
    <t>Aboriginal and Torres Strait Islander design practice and management</t>
  </si>
  <si>
    <t>Aboriginal and Torres Strait Islander economics</t>
  </si>
  <si>
    <t>Aboriginal and Torres Strait Islander finance</t>
  </si>
  <si>
    <t>Aboriginal and Torres Strait Islander human geography and demography</t>
  </si>
  <si>
    <t>Aboriginal and Torres Strait Islander legislation</t>
  </si>
  <si>
    <t>Aboriginal and Torres Strait Islander management</t>
  </si>
  <si>
    <t>Aboriginal and Torres Strait Islander marketing</t>
  </si>
  <si>
    <t>Aboriginal and Torres Strait Islander not-for-profit social enterprises</t>
  </si>
  <si>
    <t>Aboriginal and Torres Strait Islander peoples and the law</t>
  </si>
  <si>
    <t>Aboriginal and Torres Strait Islander perspectives</t>
  </si>
  <si>
    <t>Aboriginal and Torres Strait Islander political participation and representation</t>
  </si>
  <si>
    <t>Aboriginal and Torres Strait Islander politics</t>
  </si>
  <si>
    <t>Aboriginal and Torres Strait Islander social impact and program evaluation</t>
  </si>
  <si>
    <t>Aboriginal and Torres Strait Islander social work and social justice</t>
  </si>
  <si>
    <t>Aboriginal and Torres Strait Islander sociological studies</t>
  </si>
  <si>
    <t>Aboriginal and Torres Strait Islander sociology</t>
  </si>
  <si>
    <t>Aboriginal and Torres Strait Islander tourism</t>
  </si>
  <si>
    <t>Aboriginal and Torres Strait Islander urban and regional planning</t>
  </si>
  <si>
    <t>Aboriginal and Torres Strait Islander peoples, society and community not elsewhere classified</t>
  </si>
  <si>
    <t>Aboriginal and Torres Strait Islander astronomy and cosmology</t>
  </si>
  <si>
    <t xml:space="preserve">Aboriginal and Torres Strait Islander biological sciences </t>
  </si>
  <si>
    <t>Aboriginal and Torres Strait Islander computing technology use and design</t>
  </si>
  <si>
    <t>Aboriginal and Torres Strait Islander engineering</t>
  </si>
  <si>
    <t xml:space="preserve">Aboriginal and Torres Strait Islander genomics </t>
  </si>
  <si>
    <t>Aboriginal and Torres Strait Islander information and knowledge management systems</t>
  </si>
  <si>
    <t>Aboriginal and Torres Strait Islander innovation</t>
  </si>
  <si>
    <t>Aboriginal and Torres Strait Islander knowledge management methods</t>
  </si>
  <si>
    <t>Aboriginal and Torres Strait Islander mathematical, physical and chemical sciences (excl. astronomy and cosmology)</t>
  </si>
  <si>
    <t>Aboriginal and Torres Strait Islander sciences not elsewhere classified</t>
  </si>
  <si>
    <t>Te whāomoomo i te tuku ihotanga Māori (conservation of Māori heritage)</t>
  </si>
  <si>
    <t>Te mana wahine (female status)</t>
  </si>
  <si>
    <t>Te mana tāne (male status)</t>
  </si>
  <si>
    <t>Te mātai whaipara Māori (Māori archaeology)</t>
  </si>
  <si>
    <t>Ngā taonga Māori nō mua (Māori artefacts)</t>
  </si>
  <si>
    <t>Te hītori ahurea Māori (Māori cultural history)</t>
  </si>
  <si>
    <t xml:space="preserve">Te ahurea Māori (Māori culture) </t>
  </si>
  <si>
    <t>Ngā mātai kaitiaki, pūranga me ngā whare tongarewa o te Māori (Māori curatorial, archives and museum studies)</t>
  </si>
  <si>
    <t>Ngā matatika o te Māori (Māori ethics)</t>
  </si>
  <si>
    <t>Te hītori Māori (Māori history)</t>
  </si>
  <si>
    <t>Te whenua, ahurea me te tuakiri o te Māori (Māori land, culture and identity)</t>
  </si>
  <si>
    <t>Te mātai i te reo Māori me te reo Māori (Māori linguistics and languages)</t>
  </si>
  <si>
    <t>Te mātākōrero, te kawe kōrero me te tuhituhi ngaio o te Māori (Māori literature, journalism and professional writing)</t>
  </si>
  <si>
    <t>Ngā arapāho, ngā kiriata, te hākoritanga me te hopu whakaahua o te Māori (Māori media, film, animation and photography)</t>
  </si>
  <si>
    <t>Te puoro me ngā mahi a te rēhia o te Māori (Māori music and performing arts)</t>
  </si>
  <si>
    <t>Te rapunga whakaaro o te Māori (Māori philosophy)</t>
  </si>
  <si>
    <t>Ngā Kaupapa Māori (Māori projects)</t>
  </si>
  <si>
    <t>Te whakapono me te mātai whakapono o te Māori (Māori religion and religious studies)</t>
  </si>
  <si>
    <t>Te whakahoki taonga a te Māori ki te kāinga (Māori repatriation)</t>
  </si>
  <si>
    <t>Ngā tikanga rangahau o te Māori (Māori research methods)</t>
  </si>
  <si>
    <t>Ngā toi ataata ngā mahi ā-rehe o te Māori (Māori visual arts and crafts)</t>
  </si>
  <si>
    <t>Te ahurea, reo, me te hītori o te Māori kāore anō kia whakarōpūtia i wāhi kē (Māori culture, language and history not elsewhere classified)</t>
  </si>
  <si>
    <t>Ngā kōhanga reo (Māori curriculum and pedagogy)</t>
  </si>
  <si>
    <t>Te Whāriki - te mātauranga kōhungahunga Māori (Māori early childhood education)</t>
  </si>
  <si>
    <t>Ngā tikanga mātauranga o te Māori (Māori educational methods)</t>
  </si>
  <si>
    <t>Te mātauranga kura tuatoru Māori (Māori higher education)</t>
  </si>
  <si>
    <t>Te mātauranga reo Māori (Māori language education)</t>
  </si>
  <si>
    <t>Ngā kura kaupapa Māori (Māori primary education)</t>
  </si>
  <si>
    <t>Te urupare me te whai wāhi Māori ki te mātauranga (Māori responsiveness and engaged education)</t>
  </si>
  <si>
    <t>Te mātauranga kura tuarua Māori (Māori secondary education)</t>
  </si>
  <si>
    <t>Te whai wāhi ākonga me ngā mahi whakaako o te Māori (Māori student engagement and teaching)</t>
  </si>
  <si>
    <t>Tō te Māori mātauranga hangarau, mātauranga atu anō, mātauranga haere tonu, me te mātauranga hapori (Māori technical, further, continuing and community education)</t>
  </si>
  <si>
    <t>Te mātauranga Māori i roto i te mātauranga (Mātauranga Māori in education)</t>
  </si>
  <si>
    <t>Te mātauranga Māori kāore anō kia whakarōpūtia i wāhi kē (Māori education not elsewhere classified)</t>
  </si>
  <si>
    <t>Te ahuwhenua me ngā mahi ngahere o te Māori (Māori agriculture and forestry)</t>
  </si>
  <si>
    <t xml:space="preserve">Ngā pūtaiao-ā-nuku o te Māori (Māori earth sciences) </t>
  </si>
  <si>
    <t>Te whāomoomo taiao o te Māori (Māori environmental conservation)</t>
  </si>
  <si>
    <t>Te ahumoana me te ahumoana tuku iho o te Māori (Māori fisheries and customary fisheries)</t>
  </si>
  <si>
    <t>Te whakahaere whenua me te wai o te Māori (Māori land and water management)</t>
  </si>
  <si>
    <t>Te pūtaiao taiao moana o te Māori (Māori marine environment science)</t>
  </si>
  <si>
    <t>Ngā mātauranga taiao o te Māori kāore anō kia whakarōpūtia i wāhi kē (Māori environmental knowledges not elsewhere classified)</t>
  </si>
  <si>
    <t>Te whaikaha me te Māori (Māori and disability)</t>
  </si>
  <si>
    <t>Ngā pūtaiao koiora-hauora, haumanu hoki o te Māori (Māori biomedical and clinical sciences)</t>
  </si>
  <si>
    <t>Ngā tokoingoa ahurea o te hauora o te Māori (Māori cultural determinants of health)</t>
  </si>
  <si>
    <t>Te horakai me ngā kai o te Māori (Māori diet and nutrition)</t>
  </si>
  <si>
    <t>Te mātai tahumaero o te Māori (Māori epidemiology)</t>
  </si>
  <si>
    <t>Ngā kaupapahere hauora o te Māori (Māori health policy)</t>
  </si>
  <si>
    <t>Te whakatairanga hauora o te Māori (Māori health promotion)</t>
  </si>
  <si>
    <t>Ngā wāhanga ora o te Māori (Māori life course)</t>
  </si>
  <si>
    <t>Ngā rongoā me ngā whakamaimoa o te Māori (Māori medicine and treatments)</t>
  </si>
  <si>
    <t>Ngā kaiwhakawhānau me te mātai mate tamariki o te Māori (Māori midwifery and paediatrics)</t>
  </si>
  <si>
    <t>Te hauora me te oranga ā-whaea, ā-pēpi o te Māori (Māori mothers and babies health and wellbeing)</t>
  </si>
  <si>
    <t>Te mahi tapuhi o te Māori (Māori nursing)</t>
  </si>
  <si>
    <t>Mātauranga hinengaro kaupapa Māori (Māori psychology)</t>
  </si>
  <si>
    <t>Ngā pūnaha mātauranga hinengaro o te Māori (Māori psychology knowledge systems)</t>
  </si>
  <si>
    <t>Te hauora me te oranga tūmatanui o te Māori (Māori public health and wellbeing)</t>
  </si>
  <si>
    <t>Te hauora mamao o te Māori (Māori remote health)</t>
  </si>
  <si>
    <t>Te oranga ā-pāpori, ā-hinengaro, ā-ahurea, ā-wairua o te Māori (Māori social, cultural, emotional and spiritual wellbeing)</t>
  </si>
  <si>
    <t>Ngā tokoingoa pāpori o te hauora o te Māori (Māori social determinants of health)</t>
  </si>
  <si>
    <t>Ngā hākinakina me te korikori tinana o te Māori (Māori sport and physical activity)</t>
  </si>
  <si>
    <t>Te ariā o ngā tauira panoni hauora o te Māori (Māori theory of change models for health)</t>
  </si>
  <si>
    <t>Ngā taiohi me ngā whānau Māori (Māori youth and family)</t>
  </si>
  <si>
    <t>Te hauora me te oranga o te Māori kāore anō kia whakarōpūhia i wāhi kē (Māori health and wellbeing not elsewhere classified)</t>
  </si>
  <si>
    <t>Te mahi kaute o te Māori (Māori accounting)</t>
  </si>
  <si>
    <t>Te mātauranga tikanga Māori (Māori anthropology)</t>
  </si>
  <si>
    <t>Te hoahoanga whare o te Māori (Māori architecture)  </t>
  </si>
  <si>
    <t>Ngā mahi tauhokohoko o te Māori (Māori commerce)</t>
  </si>
  <si>
    <t>Te whanaketanga ā-hapori, ā-rohe o te Māori (Māori community and regional development)</t>
  </si>
  <si>
    <t>Te rangahau kei rō hapori o te Māori (Māori community-based research)</t>
  </si>
  <si>
    <t>Te kāwana ā-hapori, whakatau take hoki o te Māori (Māori community governance and decision making)</t>
  </si>
  <si>
    <t>Te mātauranga taihara Māori (Māori criminology)</t>
  </si>
  <si>
    <t xml:space="preserve">Ngā tikanga Māori (Māori customary law)  </t>
  </si>
  <si>
    <t>Te whakaharatau me te whakahaere hoahoa o te Māori (Māori design practice and management)</t>
  </si>
  <si>
    <t>Te mātauranga ōhanga o te Māori (Māori economics)</t>
  </si>
  <si>
    <t>Te ahumoni Māori (Māori finance)</t>
  </si>
  <si>
    <t>Te mātauranga matawhenua ā-iwi me te tatauranga ā-iwi o te Māori (Māori human geography and demography)</t>
  </si>
  <si>
    <t>Te ture Whenua (Māori land law)</t>
  </si>
  <si>
    <t>Te ture me te tika Māori (Māori law and justice)</t>
  </si>
  <si>
    <t>Ngā ture Māori (Māori legislation)</t>
  </si>
  <si>
    <t>Te whakahaere o te Māori (Māori management)</t>
  </si>
  <si>
    <t>Te whakamākete o te Māori (Māori marketing)</t>
  </si>
  <si>
    <t>Ngā hinonga pāpori kaupapa atawhai o te Māori (Māori not-for-profit social enterprises)</t>
  </si>
  <si>
    <t>Ngā iwi Māori me te ture (Māori peoples and the law)</t>
  </si>
  <si>
    <t>Ngā tirohanga Māori (Māori perspectives)</t>
  </si>
  <si>
    <t>Te whai wāhi me te whakakanohi taha tōrāngapū o te Māori (Māori political participation and representation)</t>
  </si>
  <si>
    <t>Ngā mahi tōrangapū Māori (Māori politics)</t>
  </si>
  <si>
    <t>Ngā ture rawa Māori (Māori resource law)</t>
  </si>
  <si>
    <t>Te pāpātanga pāpori me te aromātai hōtaka o te Māori (Māori social impact and program evaluation)</t>
  </si>
  <si>
    <t>Ngā mahi tauwhiro me te tika pāpori o te Māori (Māori social work and social justice)</t>
  </si>
  <si>
    <t>Ngā mātai tikanga ā-iwi o te Māori (Māori sociological studies)</t>
  </si>
  <si>
    <t>Te mātauranga pāpori o te Māori (Māori sociology)</t>
  </si>
  <si>
    <t>Te mahi tāpoi Māori (Māori tourism)</t>
  </si>
  <si>
    <t>Te Tiriti o Waitangi (The Treaty of Waitangi)</t>
  </si>
  <si>
    <t>Te whakamahere ā-tāone, ā-rohe o te Māori (Māori urban and regional planning)</t>
  </si>
  <si>
    <t>Ngā tāngata, te porihanga me ngā hapori o te Māori kāore anō kia whakarōpūtia i wāhi kē (Māori peoples, society and community not elsewhere classified)</t>
  </si>
  <si>
    <t>Te mātai arorangi me te mātai tuarangi o te Māori (Māori astronomy and cosmology)</t>
  </si>
  <si>
    <t>Ngā pūtaiao koiora o te Māori (Māori biological sciences)</t>
  </si>
  <si>
    <t>Te whakamahi me te hoahoa o te hangarau rorohiko o te Māori (Māori computing technology use and design)</t>
  </si>
  <si>
    <t>Te mana motuhake o ngā raraunga Māori (Māori data sovereignty)</t>
  </si>
  <si>
    <t>Te mātauranga pūkaha o te Māori (Māori engineering)</t>
  </si>
  <si>
    <t>Te mātai huingaira o te Māori (Māori genomics)</t>
  </si>
  <si>
    <t>Ngā pūnaha whakahaere mōhiohio me te mātauranga o te Māori (Māori information and knowledge management systems)</t>
  </si>
  <si>
    <t xml:space="preserve">Te wairua auaha o te Māori (Māori innovation) </t>
  </si>
  <si>
    <t>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</si>
  <si>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</si>
  <si>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Te tukatuka reo noa o te Māori (Māori natural language processing)</t>
  </si>
  <si>
    <t>Ngā pūtaiao Māori kāore anō kia whakarōpūhia i wāhi kē (Māori sciences not elsewhere classified)</t>
  </si>
  <si>
    <t>Archaeology of New Guinea and Pacific Islands (excl. New Zealand)</t>
  </si>
  <si>
    <t>Conservation of Pacific Peoples heritage</t>
  </si>
  <si>
    <t>Pacific Peoples artefacts</t>
  </si>
  <si>
    <t>Pacific Peoples cultural history</t>
  </si>
  <si>
    <t>Pacific Peoples culture</t>
  </si>
  <si>
    <t>Pacific Peoples curatorial, archives and museum studies</t>
  </si>
  <si>
    <t>Pacific Peoples ethics</t>
  </si>
  <si>
    <t>Pacific Peoples history</t>
  </si>
  <si>
    <t>Pacific Peoples land, culture and identity</t>
  </si>
  <si>
    <t>Pacific Peoples linguistics and languages</t>
  </si>
  <si>
    <t>Pacific Peoples literature, journalism and professional writing</t>
  </si>
  <si>
    <t>Pacific Peoples media, film, animation and photography</t>
  </si>
  <si>
    <t>Pacific Peoples music and performing arts</t>
  </si>
  <si>
    <t>Pacific Peoples philosophy</t>
  </si>
  <si>
    <t>Pacific Peoples religion and religious studies</t>
  </si>
  <si>
    <t>Pacific Peoples repatriation</t>
  </si>
  <si>
    <t xml:space="preserve">Pacific Peoples research methods </t>
  </si>
  <si>
    <t>Pacific Peoples visual arts and crafts</t>
  </si>
  <si>
    <t>Pacific Peoples ways of knowing, being and doing</t>
  </si>
  <si>
    <t>Pacific Peoples culture, language and history not elsewhere classified</t>
  </si>
  <si>
    <t>Cultural responsiveness and working with Pacific Peoples communities education</t>
  </si>
  <si>
    <t>Embedding Pacific Peoples knowledges, histories, culture, country, perspectives and ethics in education</t>
  </si>
  <si>
    <t>Pacific Peoples curriculum and pedagogy</t>
  </si>
  <si>
    <t>Pacific Peoples early childhood education</t>
  </si>
  <si>
    <t>Pacific Peoples educational methods</t>
  </si>
  <si>
    <t>Pacific Peoples technical, further, continuing and community education</t>
  </si>
  <si>
    <t>Pacific Peoples higher education</t>
  </si>
  <si>
    <t>Pacific Peoples language education</t>
  </si>
  <si>
    <t>Pacific Peoples men’s education</t>
  </si>
  <si>
    <t>Pacific Peoples primary education</t>
  </si>
  <si>
    <t>Pacific Peoples secondary education</t>
  </si>
  <si>
    <t>Pacific Peoples student engagement and teaching</t>
  </si>
  <si>
    <t>Pacific Peoples women’s education</t>
  </si>
  <si>
    <t>Pacific Peoples education not elsewhere classified</t>
  </si>
  <si>
    <t>Pacific Peoples agriculture and forestry</t>
  </si>
  <si>
    <t xml:space="preserve">Pacific Peoples earth sciences </t>
  </si>
  <si>
    <t>Pacific Peoples environmental conservation</t>
  </si>
  <si>
    <t>Pacific Peoples fisheries and customary fisheries</t>
  </si>
  <si>
    <t>Pacific Peoples land and water management</t>
  </si>
  <si>
    <t>Pacific Peoples marine environment science</t>
  </si>
  <si>
    <t>Pacific Peoples environmental knowledges not elsewhere classified</t>
  </si>
  <si>
    <t>Pacific Peoples and disability</t>
  </si>
  <si>
    <t>Pacific Peoples biomedical and clinical science</t>
  </si>
  <si>
    <t>Pacific Peoples cultural determinants of health</t>
  </si>
  <si>
    <t>Pacific Peoples diet and nutrition</t>
  </si>
  <si>
    <t>Pacific Peoples epidemiology</t>
  </si>
  <si>
    <t>Pacific Peoples health policy</t>
  </si>
  <si>
    <t>Pacific Peoples health promotion</t>
  </si>
  <si>
    <t>Pacific Peoples life course</t>
  </si>
  <si>
    <t>Pacific Peoples medicine and treatments</t>
  </si>
  <si>
    <t>Pacific Peoples midwifery and paediatrics</t>
  </si>
  <si>
    <t>Pacific Peoples mothers and babies health and wellbeing</t>
  </si>
  <si>
    <t>Pacific Peoples nursing</t>
  </si>
  <si>
    <t>Pacific Peoples psychology</t>
  </si>
  <si>
    <t>Pacific Peoples public health and wellbeing</t>
  </si>
  <si>
    <t>Pacific Peoples remote health</t>
  </si>
  <si>
    <t>Pacific Peoples social determinants of health</t>
  </si>
  <si>
    <t>Pacific Peoples social, cultural, emotional and spiritual wellbeing</t>
  </si>
  <si>
    <t>Pacific Peoples sport and physical activity</t>
  </si>
  <si>
    <t>Pacific Peoples theory of change models for health</t>
  </si>
  <si>
    <t>Pacific Peoples youth and family</t>
  </si>
  <si>
    <t>Pacific Peoples health and wellbeing not elsewhere classified</t>
  </si>
  <si>
    <t>Pacific Peoples astronomy and cosmology</t>
  </si>
  <si>
    <t>Pacific Peoples biological sciences</t>
  </si>
  <si>
    <t>Pacific Peoples computing technology use and design</t>
  </si>
  <si>
    <t xml:space="preserve">Pacific Peoples engineering </t>
  </si>
  <si>
    <t>Pacific Peoples genomics</t>
  </si>
  <si>
    <t>Pacific Peoples information and knowledge management systems</t>
  </si>
  <si>
    <t>Pacific Peoples innovation</t>
  </si>
  <si>
    <t>Pacific Peoples knowledge management methods</t>
  </si>
  <si>
    <t>Pacific Peoples mathematical, physical and chemical sciences (excl. astronomy and cosmology)</t>
  </si>
  <si>
    <t>Pacific Peoples sciences not elsewhere classified</t>
  </si>
  <si>
    <t xml:space="preserve">Pacific Peoples and the law </t>
  </si>
  <si>
    <t>Pacific Peoples anthropology</t>
  </si>
  <si>
    <t>Pacific Peoples architecture</t>
  </si>
  <si>
    <t>Pacific Peoples commerce</t>
  </si>
  <si>
    <t>Pacific Peoples community and regional development</t>
  </si>
  <si>
    <t>Pacific Peoples community governance and decision making</t>
  </si>
  <si>
    <t>Pacific Peoples community-based research</t>
  </si>
  <si>
    <t>Pacific Peoples criminology</t>
  </si>
  <si>
    <t xml:space="preserve">Pacific Peoples customary law </t>
  </si>
  <si>
    <t>Pacific Peoples design practice and management</t>
  </si>
  <si>
    <t>Pacific Peoples economics</t>
  </si>
  <si>
    <t>Pacific Peoples finance</t>
  </si>
  <si>
    <t>Pacific Peoples human geography and demography</t>
  </si>
  <si>
    <t>Pacific Peoples legislation</t>
  </si>
  <si>
    <t>Pacific Peoples management</t>
  </si>
  <si>
    <t>Pacific Peoples marketing</t>
  </si>
  <si>
    <t>Pacific Peoples not-for-profit social enterprises</t>
  </si>
  <si>
    <t>Pacific Peoples perspectives</t>
  </si>
  <si>
    <t>Pacific Peoples political participation and representation</t>
  </si>
  <si>
    <t>Pacific Peoples politics</t>
  </si>
  <si>
    <t>Pacific Peoples social impact and program evaluation</t>
  </si>
  <si>
    <t>Pacific Peoples social work and social justice</t>
  </si>
  <si>
    <t>Pacific Peoples sociological studies</t>
  </si>
  <si>
    <t>Pacific Peoples sociology</t>
  </si>
  <si>
    <t>Pacific Peoples tourism</t>
  </si>
  <si>
    <t>Pacific Peoples urban and regional planning</t>
  </si>
  <si>
    <t>Pacific Peoples, society and community not elsewhere classified</t>
  </si>
  <si>
    <t>Global Indigenous studies culture, language and history</t>
  </si>
  <si>
    <t>Global Indigenous studies environmental knowledges and management</t>
  </si>
  <si>
    <t>Global Indigenous studies health and wellbeing</t>
  </si>
  <si>
    <t>Global Indigenous studies peoples, society and community</t>
  </si>
  <si>
    <t>Global Indigenous studies sciences</t>
  </si>
  <si>
    <t>Indigenous data and data technologies</t>
  </si>
  <si>
    <t>Indigenous methodologies</t>
  </si>
  <si>
    <t>Other Indigenous data, methodologies and global Indigenous studies not elsewhere classified</t>
  </si>
  <si>
    <t>Other Indigenous studies not elsewhere classified</t>
  </si>
  <si>
    <t>Applications in arts and humanities</t>
  </si>
  <si>
    <t>Applications in health</t>
  </si>
  <si>
    <t>Applications in life sciences</t>
  </si>
  <si>
    <t>Applications in physical sciences</t>
  </si>
  <si>
    <t>Applications in social sciences and education</t>
  </si>
  <si>
    <t>Spatial data and applications</t>
  </si>
  <si>
    <t>Applied computing not elsewhere classified</t>
  </si>
  <si>
    <t>Artificial life and complex adaptive systems</t>
  </si>
  <si>
    <t>Autonomous agents and multiagent systems</t>
  </si>
  <si>
    <t>Evolutionary computation</t>
  </si>
  <si>
    <t>Fuzzy computation</t>
  </si>
  <si>
    <t>Intelligent robotics</t>
  </si>
  <si>
    <t>Knowledge representation and reasoning</t>
  </si>
  <si>
    <t>Modelling and simulation</t>
  </si>
  <si>
    <t>Natural language processing</t>
  </si>
  <si>
    <t>Planning and decision making</t>
  </si>
  <si>
    <t>Satisfiability and optimisation</t>
  </si>
  <si>
    <t>Speech production</t>
  </si>
  <si>
    <t>Speech recognition</t>
  </si>
  <si>
    <t>Artificial intelligence not elsewhere classified</t>
  </si>
  <si>
    <t>Active sensing</t>
  </si>
  <si>
    <t>Audio processing</t>
  </si>
  <si>
    <t>Computational imaging</t>
  </si>
  <si>
    <t>Computer vision</t>
  </si>
  <si>
    <t>Image and video coding</t>
  </si>
  <si>
    <t>Image processing</t>
  </si>
  <si>
    <t>Multimodal analysis and synthesis</t>
  </si>
  <si>
    <t>Pattern recognition</t>
  </si>
  <si>
    <t>Video processing</t>
  </si>
  <si>
    <t>Computer vision and multimedia computation not elsewhere classified</t>
  </si>
  <si>
    <t>Cryptography</t>
  </si>
  <si>
    <t>Data and information privacy</t>
  </si>
  <si>
    <t>Data security and protection</t>
  </si>
  <si>
    <t>Digital forensics</t>
  </si>
  <si>
    <t>Hardware security</t>
  </si>
  <si>
    <t>Software and application security</t>
  </si>
  <si>
    <t>System and network security</t>
  </si>
  <si>
    <t>Cybersecurity and privacy not elsewhere classified</t>
  </si>
  <si>
    <t>Data engineering and data science</t>
  </si>
  <si>
    <t>Data mining and knowledge discovery</t>
  </si>
  <si>
    <t>Data models, storage and indexing</t>
  </si>
  <si>
    <t>Data quality</t>
  </si>
  <si>
    <t>Database systems</t>
  </si>
  <si>
    <t>Graph, social and multimedia data</t>
  </si>
  <si>
    <t>Information extraction and fusion</t>
  </si>
  <si>
    <t>Information retrieval and web search</t>
  </si>
  <si>
    <t>Query processing and optimisation</t>
  </si>
  <si>
    <t>Recommender systems</t>
  </si>
  <si>
    <t>Stream and sensor data</t>
  </si>
  <si>
    <t>Data management and data science not elsewhere classified</t>
  </si>
  <si>
    <t>Cloud computing</t>
  </si>
  <si>
    <t>Concurrent/parallel systems and technologies</t>
  </si>
  <si>
    <t>Cyberphysical systems and internet of things</t>
  </si>
  <si>
    <t>Dependable systems</t>
  </si>
  <si>
    <t>Distributed systems and algorithms</t>
  </si>
  <si>
    <t>Energy-efficient computing</t>
  </si>
  <si>
    <t>High performance computing</t>
  </si>
  <si>
    <t>Mobile computing</t>
  </si>
  <si>
    <t>Networking and communications</t>
  </si>
  <si>
    <t>Operating systems</t>
  </si>
  <si>
    <t>Performance evaluation</t>
  </si>
  <si>
    <t>Service oriented computing</t>
  </si>
  <si>
    <t>Distributed computing and systems software not elsewhere classified</t>
  </si>
  <si>
    <t>Computer aided design</t>
  </si>
  <si>
    <t>Computer graphics</t>
  </si>
  <si>
    <t>Entertainment and gaming</t>
  </si>
  <si>
    <t>Interactive narrative</t>
  </si>
  <si>
    <t>Procedural content generation</t>
  </si>
  <si>
    <t>Serious games</t>
  </si>
  <si>
    <t>Sound and music computing</t>
  </si>
  <si>
    <t>Virtual and mixed reality</t>
  </si>
  <si>
    <t>Graphics, augmented reality and games not elsewhere classified</t>
  </si>
  <si>
    <t>Accessible computing</t>
  </si>
  <si>
    <t>Affective computing</t>
  </si>
  <si>
    <t>Collaborative and social computing</t>
  </si>
  <si>
    <t>Computing education</t>
  </si>
  <si>
    <t>Fairness, accountability, transparency, trust and ethics of computer systems</t>
  </si>
  <si>
    <t>Human-computer interaction</t>
  </si>
  <si>
    <t>Information visualisation</t>
  </si>
  <si>
    <t>Mixed initiative and human-in-the-loop</t>
  </si>
  <si>
    <t>Pervasive computing</t>
  </si>
  <si>
    <t>Social robotics</t>
  </si>
  <si>
    <t>Human-centred computing not elsewhere classified</t>
  </si>
  <si>
    <t>Business process management</t>
  </si>
  <si>
    <t>Decision support and group support systems</t>
  </si>
  <si>
    <t>Information modelling, management and ontologies</t>
  </si>
  <si>
    <t>Information security management</t>
  </si>
  <si>
    <t>Information systems development methodologies and practice</t>
  </si>
  <si>
    <t>Information systems education</t>
  </si>
  <si>
    <t>Information systems for sustainable development and the public good</t>
  </si>
  <si>
    <t>Information systems organisation and management</t>
  </si>
  <si>
    <t>Information systems philosophy, research methods and theory</t>
  </si>
  <si>
    <t>Information systems user experience design and development</t>
  </si>
  <si>
    <t>Inter-organisational, extra-organisational and global information systems</t>
  </si>
  <si>
    <t>Knowledge and information management</t>
  </si>
  <si>
    <t>Information systems not elsewhere classified</t>
  </si>
  <si>
    <t xml:space="preserve">Library and information studies </t>
  </si>
  <si>
    <t>Digital curation and preservation</t>
  </si>
  <si>
    <t>Human information behaviour</t>
  </si>
  <si>
    <t>Human information interaction and retrieval</t>
  </si>
  <si>
    <t>Information governance, policy and ethics</t>
  </si>
  <si>
    <t>Informetrics</t>
  </si>
  <si>
    <t>Library studies</t>
  </si>
  <si>
    <t>Open access</t>
  </si>
  <si>
    <t>Organisation of information and knowledge resources</t>
  </si>
  <si>
    <t>Recordkeeping informatics</t>
  </si>
  <si>
    <t>Social and community informatics</t>
  </si>
  <si>
    <t>Library and information studies not elsewhere classified</t>
  </si>
  <si>
    <t>Adversarial machine learning</t>
  </si>
  <si>
    <t>Context learning</t>
  </si>
  <si>
    <t>Deep learning</t>
  </si>
  <si>
    <t>Neural networks</t>
  </si>
  <si>
    <t>Reinforcement learning</t>
  </si>
  <si>
    <t>Semi- and unsupervised learning</t>
  </si>
  <si>
    <t>Machine learning not elsewhere classified</t>
  </si>
  <si>
    <t>Automated software engineering</t>
  </si>
  <si>
    <t>Empirical software engineering</t>
  </si>
  <si>
    <t>Formal methods for software</t>
  </si>
  <si>
    <t>Programming languages</t>
  </si>
  <si>
    <t>Requirements engineering</t>
  </si>
  <si>
    <t>Software architecture</t>
  </si>
  <si>
    <t>Software quality, processes and metrics</t>
  </si>
  <si>
    <t>Software testing, verification and validation</t>
  </si>
  <si>
    <t>Software engineering not elsewhere classified</t>
  </si>
  <si>
    <t>Coding, information theory and compression</t>
  </si>
  <si>
    <t>Computational complexity and computability</t>
  </si>
  <si>
    <t>Computational logic and formal languages</t>
  </si>
  <si>
    <t>Concurrency theory</t>
  </si>
  <si>
    <t>Data structures and algorithms</t>
  </si>
  <si>
    <t>Numerical computation and mathematical software</t>
  </si>
  <si>
    <t>Quantum computation</t>
  </si>
  <si>
    <t>Theory of computation not elsewhere classified</t>
  </si>
  <si>
    <t>Other information and computing sciences not elsewhere classified</t>
  </si>
  <si>
    <t>Communication studies</t>
  </si>
  <si>
    <t>Communication technology and digital media studies</t>
  </si>
  <si>
    <t>Environmental communication</t>
  </si>
  <si>
    <t>International and development communication</t>
  </si>
  <si>
    <t>Journalism studies</t>
  </si>
  <si>
    <t>Media industry studies</t>
  </si>
  <si>
    <t>Media studies</t>
  </si>
  <si>
    <t>Organisational, interpersonal and intercultural communication</t>
  </si>
  <si>
    <t>Communication and media studies not elsewhere classified</t>
  </si>
  <si>
    <t>Arts and cultural policy</t>
  </si>
  <si>
    <t>Asian cultural studies</t>
  </si>
  <si>
    <t>Consumption and everyday life</t>
  </si>
  <si>
    <t>Cultural and creative industries</t>
  </si>
  <si>
    <t>Cultural studies of agriculture, food and wine</t>
  </si>
  <si>
    <t>Cultural studies of nation and region</t>
  </si>
  <si>
    <t>Cultural theory</t>
  </si>
  <si>
    <t>Culture, representation and identity</t>
  </si>
  <si>
    <t>Environment and culture</t>
  </si>
  <si>
    <t>Globalisation and culture</t>
  </si>
  <si>
    <t>Migrant cultural studies</t>
  </si>
  <si>
    <t>Multicultural, intercultural and cross-cultural studies</t>
  </si>
  <si>
    <t>Postcolonial studies</t>
  </si>
  <si>
    <t>Screen and media culture</t>
  </si>
  <si>
    <t>Cultural studies not elsewhere classified</t>
  </si>
  <si>
    <t>African languages</t>
  </si>
  <si>
    <t>Central and Eastern European languages (incl. Russian)</t>
  </si>
  <si>
    <t>Chinese languages</t>
  </si>
  <si>
    <t>Comparative language studies</t>
  </si>
  <si>
    <t>Early English languages</t>
  </si>
  <si>
    <t>English as a second language</t>
  </si>
  <si>
    <t>English language</t>
  </si>
  <si>
    <t>French language</t>
  </si>
  <si>
    <t>German language</t>
  </si>
  <si>
    <t>Iberian languages</t>
  </si>
  <si>
    <t>Indian languages</t>
  </si>
  <si>
    <t>Indonesian languages</t>
  </si>
  <si>
    <t>Italian language</t>
  </si>
  <si>
    <t>Japanese language</t>
  </si>
  <si>
    <t>Korean language</t>
  </si>
  <si>
    <t>Latin and classical Greek languages</t>
  </si>
  <si>
    <t>Middle Eastern languages</t>
  </si>
  <si>
    <t>Other Asian languages (excl. South-East Asian)</t>
  </si>
  <si>
    <t>Other European languages</t>
  </si>
  <si>
    <t>South-East Asian languages (excl. Indonesian)</t>
  </si>
  <si>
    <t>Translation and interpretation studies</t>
  </si>
  <si>
    <t>Language studies not elsewhere classified</t>
  </si>
  <si>
    <t>Applied linguistics and educational linguistics</t>
  </si>
  <si>
    <t>Child language acquisition</t>
  </si>
  <si>
    <t>Computational linguistics</t>
  </si>
  <si>
    <t>Corpus linguistics</t>
  </si>
  <si>
    <t xml:space="preserve">Discourse and pragmatics </t>
  </si>
  <si>
    <t>Historical, comparative and typological linguistics</t>
  </si>
  <si>
    <t>Language documentation and description</t>
  </si>
  <si>
    <t>Lexicography and semantics</t>
  </si>
  <si>
    <t>Linguistic structures (incl. phonology, morphology and syntax)</t>
  </si>
  <si>
    <t>Phonetics and speech science</t>
  </si>
  <si>
    <t>Sociolinguistics</t>
  </si>
  <si>
    <t xml:space="preserve">Linguistics not elsewhere classified </t>
  </si>
  <si>
    <t>African literature</t>
  </si>
  <si>
    <t>Australian literature (excl. Aboriginal and Torres Strait Islander literature)</t>
  </si>
  <si>
    <t xml:space="preserve">Book history </t>
  </si>
  <si>
    <t>British and Irish literature</t>
  </si>
  <si>
    <t>Central and Eastern European literature (incl. Russian)</t>
  </si>
  <si>
    <t>Children's literature</t>
  </si>
  <si>
    <t>Comparative and transnational literature</t>
  </si>
  <si>
    <t>Digital literature</t>
  </si>
  <si>
    <t>Ecocriticism</t>
  </si>
  <si>
    <t>Indian literature</t>
  </si>
  <si>
    <t>Indonesian literature</t>
  </si>
  <si>
    <t>Korean literature</t>
  </si>
  <si>
    <t>Latin and classical Greek literature</t>
  </si>
  <si>
    <t>Literary theory</t>
  </si>
  <si>
    <t>Literature in Chinese</t>
  </si>
  <si>
    <t>Literature in French</t>
  </si>
  <si>
    <t>Literature in German</t>
  </si>
  <si>
    <t>Literature in Italian</t>
  </si>
  <si>
    <t>Literature in Japanese</t>
  </si>
  <si>
    <t>Literature in Spanish and Portuguese</t>
  </si>
  <si>
    <t>Middle Eastern literature</t>
  </si>
  <si>
    <t>New Zealand literature (excl. Māori literature)</t>
  </si>
  <si>
    <t>North American literature</t>
  </si>
  <si>
    <t>Other Asian literature (excl. South-East Asian)</t>
  </si>
  <si>
    <t>Other European literature</t>
  </si>
  <si>
    <t>Other literatures in English</t>
  </si>
  <si>
    <t>Popular and genre literature</t>
  </si>
  <si>
    <t>Print culture</t>
  </si>
  <si>
    <t>South-East Asian literature (excl. Indonesian)</t>
  </si>
  <si>
    <t>Stylistics and textual analysis</t>
  </si>
  <si>
    <t>Young adult literature</t>
  </si>
  <si>
    <t>Literary studies not elsewhere classified</t>
  </si>
  <si>
    <t>Other language, communication and culture not elsewhere classified</t>
  </si>
  <si>
    <t>Banking, finance and securities law</t>
  </si>
  <si>
    <t>Corporations and associations law</t>
  </si>
  <si>
    <t xml:space="preserve">Labour law </t>
  </si>
  <si>
    <t>Not-for-profit law</t>
  </si>
  <si>
    <t xml:space="preserve">Taxation law </t>
  </si>
  <si>
    <t>Commercial law not elsewhere classified</t>
  </si>
  <si>
    <t>Animal law</t>
  </si>
  <si>
    <t>Climate change law</t>
  </si>
  <si>
    <t>Environmental law</t>
  </si>
  <si>
    <t>Mining, energy and natural resources law</t>
  </si>
  <si>
    <t>Environmental and resources law not elsewhere classified</t>
  </si>
  <si>
    <t>Asian and Pacific law</t>
  </si>
  <si>
    <t>Comparative law</t>
  </si>
  <si>
    <t>Conflict of laws (incl. private international law)</t>
  </si>
  <si>
    <t>European Union law</t>
  </si>
  <si>
    <t>International arbitration</t>
  </si>
  <si>
    <t>International criminal law</t>
  </si>
  <si>
    <t>International humanitarian and human rights law</t>
  </si>
  <si>
    <t>International trade and investment law</t>
  </si>
  <si>
    <t>Ocean law and governance</t>
  </si>
  <si>
    <t>Public international law</t>
  </si>
  <si>
    <t>Space, maritime and aviation law</t>
  </si>
  <si>
    <t>International and comparative law not elsewhere classified</t>
  </si>
  <si>
    <t>Criminal law</t>
  </si>
  <si>
    <t xml:space="preserve">Family law </t>
  </si>
  <si>
    <t>Law and humanities</t>
  </si>
  <si>
    <t xml:space="preserve">Law and religion </t>
  </si>
  <si>
    <t>Law and society and socio-legal research</t>
  </si>
  <si>
    <t>Law reform</t>
  </si>
  <si>
    <t>Law, gender and sexuality (incl. feminist legal scholarship)</t>
  </si>
  <si>
    <t>Law, science and technology</t>
  </si>
  <si>
    <t>Legal education</t>
  </si>
  <si>
    <t>Legal theory, jurisprudence and legal interpretation</t>
  </si>
  <si>
    <t>Media and communication law</t>
  </si>
  <si>
    <t>Medical and health law</t>
  </si>
  <si>
    <t>Race, ethnicity and law</t>
  </si>
  <si>
    <t>Sports law</t>
  </si>
  <si>
    <t xml:space="preserve">Law in context not elsewhere classified </t>
  </si>
  <si>
    <t>Access to justice</t>
  </si>
  <si>
    <t>Civil procedure</t>
  </si>
  <si>
    <t>Criminal procedure</t>
  </si>
  <si>
    <t>Legal institutions (incl. courts and justice systems)</t>
  </si>
  <si>
    <t>Legal practice, lawyering and the legal profession</t>
  </si>
  <si>
    <t>Litigation, adjudication and dispute resolution</t>
  </si>
  <si>
    <t>Youth justice</t>
  </si>
  <si>
    <t>Legal systems not elsewhere classified</t>
  </si>
  <si>
    <t>Contract law</t>
  </si>
  <si>
    <t>Equity and trusts law</t>
  </si>
  <si>
    <t>Intellectual property law</t>
  </si>
  <si>
    <t>Property law (excl. intellectual property law)</t>
  </si>
  <si>
    <t>Tort law</t>
  </si>
  <si>
    <t>Private law and civil obligations not elsewhere classified</t>
  </si>
  <si>
    <t xml:space="preserve">Administrative law </t>
  </si>
  <si>
    <t xml:space="preserve">Constitutional law </t>
  </si>
  <si>
    <t>Domestic human rights law</t>
  </si>
  <si>
    <t>Migration, asylum and refugee law</t>
  </si>
  <si>
    <t>Military law and justice</t>
  </si>
  <si>
    <t xml:space="preserve">Privacy and data rights </t>
  </si>
  <si>
    <t>Welfare, insurance, disability and social security law</t>
  </si>
  <si>
    <t>Public law not elsewhere classified</t>
  </si>
  <si>
    <t>Other law and legal studies not elsewhere classified</t>
  </si>
  <si>
    <t>Approximation theory and asymptotic methods</t>
  </si>
  <si>
    <t xml:space="preserve">Biological mathematics </t>
  </si>
  <si>
    <t xml:space="preserve">Calculus of variations, mathematical aspects of systems theory and control theory </t>
  </si>
  <si>
    <t>Complex systems</t>
  </si>
  <si>
    <t>Dynamical systems in applications</t>
  </si>
  <si>
    <t>Financial mathematics</t>
  </si>
  <si>
    <t>Mathematical methods and special functions</t>
  </si>
  <si>
    <t>Operations research</t>
  </si>
  <si>
    <t>Theoretical and applied mechanics</t>
  </si>
  <si>
    <t>Applied mathematics not elsewhere classified</t>
  </si>
  <si>
    <t>Algebraic structures in mathematical physics</t>
  </si>
  <si>
    <t>Integrable systems (classical and quantum)</t>
  </si>
  <si>
    <t>Mathematical aspects of classical mechanics, quantum mechanics and quantum information theory</t>
  </si>
  <si>
    <t>Mathematical aspects of general relativity</t>
  </si>
  <si>
    <t>Mathematical aspects of quantum and conformal field theory, quantum gravity and string theory</t>
  </si>
  <si>
    <t>Statistical mechanics, physical combinatorics and mathematical aspects of condensed matter</t>
  </si>
  <si>
    <t>Mathematical physics not elsewhere classified</t>
  </si>
  <si>
    <t>Experimental mathematics</t>
  </si>
  <si>
    <t xml:space="preserve">Numerical analysis </t>
  </si>
  <si>
    <t>Numerical solution of differential and integral equations</t>
  </si>
  <si>
    <t xml:space="preserve">Optimisation </t>
  </si>
  <si>
    <t>Numerical and computational mathematics not elsewhere classified</t>
  </si>
  <si>
    <t>Algebra and number theory</t>
  </si>
  <si>
    <t>Algebraic and differential geometry</t>
  </si>
  <si>
    <t xml:space="preserve">Category theory, k theory, homological algebra </t>
  </si>
  <si>
    <t>Combinatorics and discrete mathematics (excl. physical combinatorics)</t>
  </si>
  <si>
    <t>Group theory and generalisations</t>
  </si>
  <si>
    <t>Lie groups, harmonic and Fourier analysis</t>
  </si>
  <si>
    <t>Mathematical logic, set theory, lattices and universal algebra</t>
  </si>
  <si>
    <t>Operator algebras and functional analysis</t>
  </si>
  <si>
    <t>Ordinary differential equations, difference equations and dynamical systems</t>
  </si>
  <si>
    <t>Partial differential equations</t>
  </si>
  <si>
    <t>Real and complex functions (incl. several variables)</t>
  </si>
  <si>
    <t>Topology</t>
  </si>
  <si>
    <t>Pure mathematics not elsewhere classified</t>
  </si>
  <si>
    <t xml:space="preserve">Applied statistics </t>
  </si>
  <si>
    <t>Biostatistics</t>
  </si>
  <si>
    <t>Computational statistics</t>
  </si>
  <si>
    <t>Forensic evaluation, inference and statistics</t>
  </si>
  <si>
    <t>Large and complex data theory</t>
  </si>
  <si>
    <t xml:space="preserve">Probability theory </t>
  </si>
  <si>
    <t>Spatial statistics</t>
  </si>
  <si>
    <t>Statistical data science</t>
  </si>
  <si>
    <t xml:space="preserve">Statistical theory </t>
  </si>
  <si>
    <t>Stochastic analysis and modelling</t>
  </si>
  <si>
    <t>Time series and spatial modelling</t>
  </si>
  <si>
    <t>Statistics not elsewhere classified</t>
  </si>
  <si>
    <t xml:space="preserve">Other mathematical sciences not elsewhere classified </t>
  </si>
  <si>
    <t>Bioethics</t>
  </si>
  <si>
    <t>Business ethics</t>
  </si>
  <si>
    <t>Ethical use of new technology</t>
  </si>
  <si>
    <t>Human rights and justice issues (excl. law)</t>
  </si>
  <si>
    <t>Legal ethics</t>
  </si>
  <si>
    <t>Medical ethics</t>
  </si>
  <si>
    <t>Professional ethics</t>
  </si>
  <si>
    <t>Applied ethics not elsewhere classified</t>
  </si>
  <si>
    <t>History and philosophy of engineering and technology</t>
  </si>
  <si>
    <t>History and philosophy of law and justice</t>
  </si>
  <si>
    <t xml:space="preserve">History and philosophy of medicine </t>
  </si>
  <si>
    <t>History and philosophy of science</t>
  </si>
  <si>
    <t>History and philosophy of the humanities</t>
  </si>
  <si>
    <t>History and philosophy of the social sciences</t>
  </si>
  <si>
    <t>History of ideas</t>
  </si>
  <si>
    <t>History of philosophy</t>
  </si>
  <si>
    <t>History and philosophy of specific fields not elsewhere classified</t>
  </si>
  <si>
    <t xml:space="preserve">Aesthetics </t>
  </si>
  <si>
    <t>Critical theory</t>
  </si>
  <si>
    <t>Decision theory</t>
  </si>
  <si>
    <t>Environmental philosophy</t>
  </si>
  <si>
    <t xml:space="preserve">Epistemology </t>
  </si>
  <si>
    <t xml:space="preserve">Ethical theory </t>
  </si>
  <si>
    <t>Hermeneutics</t>
  </si>
  <si>
    <t>Logic</t>
  </si>
  <si>
    <t>Metaphysics</t>
  </si>
  <si>
    <t>Phenomenology</t>
  </si>
  <si>
    <t>Philosophical psychology (incl. moral psychology and philosophy of action)</t>
  </si>
  <si>
    <t>Philosophy of cognition</t>
  </si>
  <si>
    <t>Philosophy of gender</t>
  </si>
  <si>
    <t xml:space="preserve">Philosophy of language </t>
  </si>
  <si>
    <t>Philosophy of mind (excl. cognition)</t>
  </si>
  <si>
    <t xml:space="preserve">Philosophy of religion </t>
  </si>
  <si>
    <t>Philosophy of science (excl. history and philosophy of specific fields)</t>
  </si>
  <si>
    <t>Philosophy of specific cultures (incl. comparative philosophy)</t>
  </si>
  <si>
    <t>Poststructuralism</t>
  </si>
  <si>
    <t>Psychoanalytic philosophy</t>
  </si>
  <si>
    <t>Social and political philosophy</t>
  </si>
  <si>
    <t>Philosophy not elsewhere classified</t>
  </si>
  <si>
    <t>Christian studies</t>
  </si>
  <si>
    <t>Comparative religious studies</t>
  </si>
  <si>
    <t>Islamic studies</t>
  </si>
  <si>
    <t xml:space="preserve">Jewish studies </t>
  </si>
  <si>
    <t>Religion, society and culture</t>
  </si>
  <si>
    <t>Studies in eastern religious traditions</t>
  </si>
  <si>
    <t>Studies in religious traditions (excl. Eastern, Jewish, Christian and Islamic traditions)</t>
  </si>
  <si>
    <t>Religious studies not elsewhere classified</t>
  </si>
  <si>
    <t>Theology not elsewhere classified</t>
  </si>
  <si>
    <t>Other philosophy and religious studies not elsewhere classified</t>
  </si>
  <si>
    <t>Astrobiology</t>
  </si>
  <si>
    <t>Astronomical instrumentation</t>
  </si>
  <si>
    <t>Cosmology and extragalactic astronomy</t>
  </si>
  <si>
    <t>Galactic astronomy</t>
  </si>
  <si>
    <t>General relativity and gravitational waves</t>
  </si>
  <si>
    <t>High energy astrophysics and galactic cosmic rays</t>
  </si>
  <si>
    <t>Planetary science (excl. solar system and planetary geology)</t>
  </si>
  <si>
    <t>Solar physics</t>
  </si>
  <si>
    <t>Stellar astronomy and planetary systems</t>
  </si>
  <si>
    <t xml:space="preserve">Astronomical sciences not elsewhere classified </t>
  </si>
  <si>
    <t>Atomic and molecular physics</t>
  </si>
  <si>
    <t>Lasers and quantum electronics</t>
  </si>
  <si>
    <t>Nonlinear optics and spectroscopy</t>
  </si>
  <si>
    <t>Photonics, optoelectronics and optical communications</t>
  </si>
  <si>
    <t>Terahertz physics</t>
  </si>
  <si>
    <t xml:space="preserve">Atomic, molecular and optical physics not elsewhere classified </t>
  </si>
  <si>
    <t>Acoustics and acoustical devices; waves</t>
  </si>
  <si>
    <t xml:space="preserve">Classical and physical optics </t>
  </si>
  <si>
    <t xml:space="preserve">Electrostatics and electrodynamics </t>
  </si>
  <si>
    <t xml:space="preserve">Thermodynamics and statistical physics </t>
  </si>
  <si>
    <t xml:space="preserve">Classical physics not elsewhere classified </t>
  </si>
  <si>
    <t>Condensed matter characterisation technique development</t>
  </si>
  <si>
    <t>Condensed matter imaging</t>
  </si>
  <si>
    <t>Condensed matter modelling and density functional theory</t>
  </si>
  <si>
    <t>Electronic and magnetic properties of condensed matter; superconductivity</t>
  </si>
  <si>
    <t>Soft condensed matter</t>
  </si>
  <si>
    <t>Structural properties of condensed matter</t>
  </si>
  <si>
    <t>Surface properties of condensed matter</t>
  </si>
  <si>
    <t>Condensed matter physics not elsewhere classified</t>
  </si>
  <si>
    <t>Biological physics</t>
  </si>
  <si>
    <t>Medical physics</t>
  </si>
  <si>
    <t>Medical and biological physics not elsewhere classified</t>
  </si>
  <si>
    <t>Nuclear physics</t>
  </si>
  <si>
    <t>Plasma physics; fusion plasmas; electrical discharges</t>
  </si>
  <si>
    <t>Nuclear and plasma physics not elsewhere classified</t>
  </si>
  <si>
    <t>Astroparticle physics and particle cosmology</t>
  </si>
  <si>
    <t>Field theory and string theory</t>
  </si>
  <si>
    <t>Particle physics</t>
  </si>
  <si>
    <t>Particle and high energy physics not elsewhere classified</t>
  </si>
  <si>
    <t>Degenerate quantum gases and atom optics</t>
  </si>
  <si>
    <t>Foundations of quantum mechanics</t>
  </si>
  <si>
    <t>Quantum information, computation and communication</t>
  </si>
  <si>
    <t>Quantum optics and quantum optomechanics</t>
  </si>
  <si>
    <t>Quantum technologies</t>
  </si>
  <si>
    <t>Quantum physics not elsewhere classified</t>
  </si>
  <si>
    <t>Astrodynamics and space situational awareness</t>
  </si>
  <si>
    <t>Heliophysics and space weather</t>
  </si>
  <si>
    <t>Mesospheric, thermospheric, ionospheric and magnetospheric physics</t>
  </si>
  <si>
    <t>Solar system energetic particles</t>
  </si>
  <si>
    <t>Solar system planetary science (excl. planetary geology)</t>
  </si>
  <si>
    <t>Space instrumentation</t>
  </si>
  <si>
    <t>Space sciences not elsewhere classified</t>
  </si>
  <si>
    <t>Accelerators</t>
  </si>
  <si>
    <t>Instruments and techniques</t>
  </si>
  <si>
    <t>Synchrotrons</t>
  </si>
  <si>
    <t>Synchrotrons and accelerators not elsewhere classified</t>
  </si>
  <si>
    <t>Complex physical systems</t>
  </si>
  <si>
    <t xml:space="preserve">Other physical sciences not elsewhere classified </t>
  </si>
  <si>
    <t xml:space="preserve">Child and adolescent development </t>
  </si>
  <si>
    <t>Educational psychology</t>
  </si>
  <si>
    <t>Forensic psychology</t>
  </si>
  <si>
    <t>Industrial and organisational psychology (incl. human factors)</t>
  </si>
  <si>
    <t>Psychological methodology, design and analysis</t>
  </si>
  <si>
    <t>Psychology of ageing</t>
  </si>
  <si>
    <t>Sport and exercise psychology</t>
  </si>
  <si>
    <t>Testing, assessment and psychometrics</t>
  </si>
  <si>
    <t>Applied and developmental psychology not elsewhere classified</t>
  </si>
  <si>
    <t xml:space="preserve">Biological psychology </t>
  </si>
  <si>
    <t>Behavioural genetics</t>
  </si>
  <si>
    <t>Behavioural neuroscience</t>
  </si>
  <si>
    <t>Cognitive neuroscience</t>
  </si>
  <si>
    <t>Evolutionary psychological studies</t>
  </si>
  <si>
    <t>Psychopharmacology</t>
  </si>
  <si>
    <t xml:space="preserve">Psychophysiology </t>
  </si>
  <si>
    <t>Social and affective neuroscience</t>
  </si>
  <si>
    <t>Biological psychology not elsewhere classified</t>
  </si>
  <si>
    <t>Clinical neuropsychology</t>
  </si>
  <si>
    <t>Clinical psychology</t>
  </si>
  <si>
    <t>Counselling psychology</t>
  </si>
  <si>
    <t>Health psychology</t>
  </si>
  <si>
    <t>Clinical and health psychology not elsewhere classified</t>
  </si>
  <si>
    <t>Cognition</t>
  </si>
  <si>
    <t>Decision making</t>
  </si>
  <si>
    <t>Learning, motivation and emotion</t>
  </si>
  <si>
    <t>Memory and attention</t>
  </si>
  <si>
    <t>Psycholinguistics (incl. speech production and comprehension)</t>
  </si>
  <si>
    <t>Sensory processes, perception and performance</t>
  </si>
  <si>
    <t>Cognitive and computational psychology not elsewhere classified</t>
  </si>
  <si>
    <t>Community psychology</t>
  </si>
  <si>
    <t>Gender psychology</t>
  </si>
  <si>
    <t>Personality and individual differences</t>
  </si>
  <si>
    <t xml:space="preserve">Psychology of religion </t>
  </si>
  <si>
    <t>Social psychology</t>
  </si>
  <si>
    <t>Social and personality psychology not elsewhere classified</t>
  </si>
  <si>
    <t xml:space="preserve">Other psychology </t>
  </si>
  <si>
    <t>Other psychology not elsewhere classified</t>
  </si>
  <si>
    <t>AGRICULTURAL, VETERINARY AND FOOD SCIENCES</t>
  </si>
  <si>
    <t>BIOLOGICAL SCIENCES</t>
  </si>
  <si>
    <t>BIOMEDICAL AND CLINICAL SCIENCES</t>
  </si>
  <si>
    <t>BUILT ENVIRONMENT AND DESIGN</t>
  </si>
  <si>
    <t>CHEMICAL SCIENCES</t>
  </si>
  <si>
    <t>COMMERCE, MANAGEMENT, TOURISM AND SERVICES</t>
  </si>
  <si>
    <t>CREATIVE ARTS AND WRITING</t>
  </si>
  <si>
    <t>EARTH SCIENCES</t>
  </si>
  <si>
    <t>ECONOMICS</t>
  </si>
  <si>
    <t>EDUCATION</t>
  </si>
  <si>
    <t>ENGINEERING</t>
  </si>
  <si>
    <t>ENVIRONMENTAL SCIENCES</t>
  </si>
  <si>
    <t>HEALTH SCIENCES</t>
  </si>
  <si>
    <t>HISTORY, HERITAGE AND ARCHAEOLOGY</t>
  </si>
  <si>
    <r>
      <t>Global and world history</t>
    </r>
    <r>
      <rPr>
        <sz val="8"/>
        <color rgb="FFFF0000"/>
        <rFont val="Arial"/>
        <family val="2"/>
      </rPr>
      <t/>
    </r>
  </si>
  <si>
    <r>
      <t>International history</t>
    </r>
    <r>
      <rPr>
        <sz val="8"/>
        <color rgb="FFFF0000"/>
        <rFont val="Arial"/>
        <family val="2"/>
      </rPr>
      <t/>
    </r>
  </si>
  <si>
    <t>HUMAN SOCIETY</t>
  </si>
  <si>
    <t>INDIGENOUS STUDIES</t>
  </si>
  <si>
    <t>INFORMATION AND COMPUTING SCIENCES</t>
  </si>
  <si>
    <t>LANGUAGE, COMMUNICATION AND CULTURE</t>
  </si>
  <si>
    <t>LAW AND LEGAL STUDIES</t>
  </si>
  <si>
    <t>MATHEMATICAL SCIENCES</t>
  </si>
  <si>
    <t>PHILOSOPHY AND RELIGIOUS STUDIES</t>
  </si>
  <si>
    <t>PHYSICAL SCIENCES</t>
  </si>
  <si>
    <t>PSYCHOLOGY</t>
  </si>
  <si>
    <t>NAMING RANGE</t>
  </si>
  <si>
    <t>FOR 6 Digit</t>
  </si>
  <si>
    <t>3001 - Agricultural biotechnology</t>
  </si>
  <si>
    <t>3002 - Agriculture, land and farm management</t>
  </si>
  <si>
    <t>3003 - Animal production</t>
  </si>
  <si>
    <t>3004 - Crop and pasture production</t>
  </si>
  <si>
    <t>3005 - Fisheries sciences</t>
  </si>
  <si>
    <t>3006 - Food sciences</t>
  </si>
  <si>
    <t>3007 - Forestry sciences</t>
  </si>
  <si>
    <t>3008 - Horticultural production</t>
  </si>
  <si>
    <t>3009 - Veterinary sciences</t>
  </si>
  <si>
    <t>3099 - Other agricultural, veterinary and food sciences</t>
  </si>
  <si>
    <t>3101 - Biochemistry and cell biology</t>
  </si>
  <si>
    <t>3102 - Bioinformatics and computational biology</t>
  </si>
  <si>
    <t>3103 - Ecology</t>
  </si>
  <si>
    <t>3104 - Evolutionary biology</t>
  </si>
  <si>
    <t>3105 - Genetics</t>
  </si>
  <si>
    <t>3106 - Industrial biotechnology</t>
  </si>
  <si>
    <t>3107 - Microbiology</t>
  </si>
  <si>
    <t>3108 - Plant biology</t>
  </si>
  <si>
    <t>3109 - Zoology</t>
  </si>
  <si>
    <t>3199 - Other biological sciences</t>
  </si>
  <si>
    <t>3201 - Cardiovascular medicine and haematology</t>
  </si>
  <si>
    <t>3202 - Clinical sciences</t>
  </si>
  <si>
    <t>3203 - Dentistry</t>
  </si>
  <si>
    <t>3204 - Immunology</t>
  </si>
  <si>
    <t>3205 - Medical biochemistry and metabolomics</t>
  </si>
  <si>
    <t>3206 - Medical biotechnology</t>
  </si>
  <si>
    <t>3207 - Medical microbiology</t>
  </si>
  <si>
    <t>3208 - Medical physiology</t>
  </si>
  <si>
    <t>3209 - Neurosciences</t>
  </si>
  <si>
    <t>3210 - Nutrition and dietetics</t>
  </si>
  <si>
    <t>3211 - Oncology and carcinogenesis</t>
  </si>
  <si>
    <t>3212 - Ophthalmology and optometry</t>
  </si>
  <si>
    <t>3213 - Paediatrics</t>
  </si>
  <si>
    <t>3214 - Pharmacology and pharmaceutical sciences</t>
  </si>
  <si>
    <t>3215 - Reproductive medicine</t>
  </si>
  <si>
    <t>3299 - Other biomedical and clinical sciences</t>
  </si>
  <si>
    <t>3301 - Architecture</t>
  </si>
  <si>
    <t>3302 - Building</t>
  </si>
  <si>
    <t>3303 - Design</t>
  </si>
  <si>
    <t>3304 - Urban and regional planning</t>
  </si>
  <si>
    <t>3399 - Other built environment and design</t>
  </si>
  <si>
    <t>3401 - Analytical chemistry</t>
  </si>
  <si>
    <t>3402 - Inorganic chemistry</t>
  </si>
  <si>
    <t>3403 - Macromolecular and materials chemistry</t>
  </si>
  <si>
    <t>3404 - Medicinal and biomolecular chemistry</t>
  </si>
  <si>
    <t>3405 - Organic chemistry</t>
  </si>
  <si>
    <t>3406 - Physical chemistry</t>
  </si>
  <si>
    <t>3407 - Theoretical and computational chemistry</t>
  </si>
  <si>
    <t>3499 - Other chemical sciences</t>
  </si>
  <si>
    <t>3501 - Accounting, auditing and accountability</t>
  </si>
  <si>
    <t>3502 - Banking, finance and investment</t>
  </si>
  <si>
    <t>3503 - Business systems in context</t>
  </si>
  <si>
    <t>3504 - Commercial services</t>
  </si>
  <si>
    <t>3505 - Human resources and industrial relations</t>
  </si>
  <si>
    <t>3506 - Marketing</t>
  </si>
  <si>
    <t>3507 - Strategy, management and organisational behaviour</t>
  </si>
  <si>
    <t>3508 - Tourism</t>
  </si>
  <si>
    <t>3509 - Transportation, logistics and supply chains</t>
  </si>
  <si>
    <t>3599 - Other commerce, management, tourism and services</t>
  </si>
  <si>
    <t>3601 - Art history, theory and criticism</t>
  </si>
  <si>
    <t>3602 - Creative and professional writing</t>
  </si>
  <si>
    <t>3603 - Music</t>
  </si>
  <si>
    <t>3604 - Performing arts</t>
  </si>
  <si>
    <t>3605 - Screen and digital media</t>
  </si>
  <si>
    <t>3606 - Visual arts</t>
  </si>
  <si>
    <t>3699 - Other creative arts and writing</t>
  </si>
  <si>
    <t>3701 - Atmospheric sciences</t>
  </si>
  <si>
    <t>3702 - Climate change science</t>
  </si>
  <si>
    <t>3703 - Geochemistry</t>
  </si>
  <si>
    <t>3704 - Geoinformatics</t>
  </si>
  <si>
    <t>3705 - Geology</t>
  </si>
  <si>
    <t>3706 - Geophysics</t>
  </si>
  <si>
    <t>3707 - Hydrology</t>
  </si>
  <si>
    <t>3708 - Oceanography</t>
  </si>
  <si>
    <t>3709 - Physical geography and environmental geoscience</t>
  </si>
  <si>
    <t>3799 - Other earth sciences</t>
  </si>
  <si>
    <t>3801 - Applied economics</t>
  </si>
  <si>
    <t>3802 - Econometrics</t>
  </si>
  <si>
    <t>3803 - Economic theory</t>
  </si>
  <si>
    <t>3899 - Other economics</t>
  </si>
  <si>
    <t>3901 - Curriculum and pedagogy</t>
  </si>
  <si>
    <t>3902 - Education policy, sociology and philosophy</t>
  </si>
  <si>
    <t>3903 - Education systems</t>
  </si>
  <si>
    <t>3904 - Specialist studies in education</t>
  </si>
  <si>
    <t>3999 - Other Education</t>
  </si>
  <si>
    <t>4001 - Aerospace engineering</t>
  </si>
  <si>
    <t>4002 - Automotive engineering</t>
  </si>
  <si>
    <t>4003 - Biomedical engineering</t>
  </si>
  <si>
    <t>4004 - Chemical engineering</t>
  </si>
  <si>
    <t>4005 - Civil engineering</t>
  </si>
  <si>
    <t>4006 - Communications engineering</t>
  </si>
  <si>
    <t>4007 - Control engineering, mechatronics and robotics</t>
  </si>
  <si>
    <t>4008 - Electrical engineering</t>
  </si>
  <si>
    <t>4009 - Electronics, sensors and digital hardware</t>
  </si>
  <si>
    <t>4010 - Engineering practice and education</t>
  </si>
  <si>
    <t>4011 - Environmental engineering</t>
  </si>
  <si>
    <t>4012 - Fluid mechanics and thermal engineering</t>
  </si>
  <si>
    <t>4013 - Geomatic engineering</t>
  </si>
  <si>
    <t>4014 - Manufacturing engineering</t>
  </si>
  <si>
    <t>4015 - Maritime engineering</t>
  </si>
  <si>
    <t>4016 - Materials engineering</t>
  </si>
  <si>
    <t>4017 - Mechanical engineering</t>
  </si>
  <si>
    <t>4018 - Nanotechnology</t>
  </si>
  <si>
    <t>4019 - Resources engineering and extractive metallurgy</t>
  </si>
  <si>
    <t>4099 - Other engineering</t>
  </si>
  <si>
    <t>4101 - Climate change impacts and adaptation</t>
  </si>
  <si>
    <t>4102 - Ecological applications</t>
  </si>
  <si>
    <t>4103 - Environmental biotechnology</t>
  </si>
  <si>
    <t>4104 - Environmental management</t>
  </si>
  <si>
    <t>4105 - Pollution and contamination</t>
  </si>
  <si>
    <t>4106 - Soil sciences</t>
  </si>
  <si>
    <t>4199 - Other environmental sciences</t>
  </si>
  <si>
    <t>4201 - Allied health and rehabilitation science</t>
  </si>
  <si>
    <t>4202 - Epidemiology</t>
  </si>
  <si>
    <t>4203 - Health services and systems</t>
  </si>
  <si>
    <t>4204 - Midwifery</t>
  </si>
  <si>
    <t>4205 - Nursing</t>
  </si>
  <si>
    <t>4206 - Public health</t>
  </si>
  <si>
    <t>4207 - Sports science and exercise</t>
  </si>
  <si>
    <t>4208 - Traditional, complementary and integrative medicine</t>
  </si>
  <si>
    <t>4299 - Other health sciences</t>
  </si>
  <si>
    <t>4301 - Archaeology</t>
  </si>
  <si>
    <t>4302 - Heritage, archive and museum studies</t>
  </si>
  <si>
    <t>4303 - Historical studies</t>
  </si>
  <si>
    <t>4399 - Other history, heritage and archaeology</t>
  </si>
  <si>
    <t>4401 - Anthropology</t>
  </si>
  <si>
    <t>4402 - Criminology</t>
  </si>
  <si>
    <t>4403 - Demography</t>
  </si>
  <si>
    <t>4404 - Development studies</t>
  </si>
  <si>
    <t>4405 - Gender studies</t>
  </si>
  <si>
    <t>4406 - Human geography</t>
  </si>
  <si>
    <t>4407 - Policy and administration</t>
  </si>
  <si>
    <t>4408 - Political science</t>
  </si>
  <si>
    <t>4409 - Social work</t>
  </si>
  <si>
    <t>4410 - Sociology</t>
  </si>
  <si>
    <t>4499 - Other human society</t>
  </si>
  <si>
    <t>4501 - Aboriginal and Torres Strait Islander culture, language and history</t>
  </si>
  <si>
    <t>4502 - Aboriginal and Torres Strait Islander education</t>
  </si>
  <si>
    <t>4503 - Aboriginal and Torres Strait Islander environmental knowledges and management</t>
  </si>
  <si>
    <t>4504 - Aboriginal and Torres Strait Islander health and wellbeing</t>
  </si>
  <si>
    <t>4505 - Aboriginal and Torres Strait Islander peoples, society and community</t>
  </si>
  <si>
    <t>4506 - Aboriginal and Torres Strait Islander sciences</t>
  </si>
  <si>
    <t>4507 - Te ahurea, reo me te hītori o te Māori (Māori culture, language and history)</t>
  </si>
  <si>
    <t>4508 - Mātauranga Māori (Māori education)</t>
  </si>
  <si>
    <t>4509 - Ngā mātauranga taiao o te Māori (Māori environmental knowledges)</t>
  </si>
  <si>
    <t>4510 - Te hauora me te oranga o te Māori (Māori health and wellbeing)</t>
  </si>
  <si>
    <t>4511 - Ngā tāngata, te porihanga me ngā hapori o te Māori (Māori peoples, society and community)</t>
  </si>
  <si>
    <t>4512 - Ngā pūtaiao Māori (Māori sciences)</t>
  </si>
  <si>
    <t>4513 - Pacific Peoples culture, language and history</t>
  </si>
  <si>
    <t>4514 - Pacific Peoples education</t>
  </si>
  <si>
    <t>4515 - Pacific Peoples environmental knowledges</t>
  </si>
  <si>
    <t>4516 - Pacific Peoples health and wellbeing</t>
  </si>
  <si>
    <t>4517 - Pacific Peoples sciences</t>
  </si>
  <si>
    <t>4518 - Pacific Peoples society and community</t>
  </si>
  <si>
    <t>4519 - Other Indigenous data, methodologies and global Indigenous studies</t>
  </si>
  <si>
    <t>4599 - Other Indigenous studies</t>
  </si>
  <si>
    <t>4601 - Applied computing</t>
  </si>
  <si>
    <t>4602 - Artificial intelligence</t>
  </si>
  <si>
    <t>4603 - Computer vision and multimedia computation</t>
  </si>
  <si>
    <t>4604 - Cybersecurity and privacy</t>
  </si>
  <si>
    <t>4605 - Data management and data science</t>
  </si>
  <si>
    <t>4606 - Distributed computing and systems software</t>
  </si>
  <si>
    <t>4607 - Graphics, augmented reality and games</t>
  </si>
  <si>
    <t>4608 - Human-centred computing</t>
  </si>
  <si>
    <t>4609 - Information systems</t>
  </si>
  <si>
    <t xml:space="preserve">4610 - Library and information studies </t>
  </si>
  <si>
    <t>4611 - Machine learning</t>
  </si>
  <si>
    <t>4612 - Software engineering</t>
  </si>
  <si>
    <t>4613 - Theory of computation</t>
  </si>
  <si>
    <t>4699 - Other information and computing sciences</t>
  </si>
  <si>
    <t>4701 - Communication and media studies</t>
  </si>
  <si>
    <t>4702 - Cultural studies</t>
  </si>
  <si>
    <t>4703 - Language studies</t>
  </si>
  <si>
    <t>4704 - Linguistics</t>
  </si>
  <si>
    <t>4705 - Literary studies</t>
  </si>
  <si>
    <t>4799 - Other language, communication and culture</t>
  </si>
  <si>
    <t>4801 - Commercial law</t>
  </si>
  <si>
    <t>4802 - Environmental and resources law</t>
  </si>
  <si>
    <t>4803 - International and comparative law</t>
  </si>
  <si>
    <t>4804 - Law in context</t>
  </si>
  <si>
    <t>4805 - Legal systems</t>
  </si>
  <si>
    <t>4806 - Private law and civil obligations</t>
  </si>
  <si>
    <t>4807 - Public law</t>
  </si>
  <si>
    <t>4899 - Other law and legal studies</t>
  </si>
  <si>
    <t>4901 - Applied mathematics</t>
  </si>
  <si>
    <t>4902 - Mathematical physics</t>
  </si>
  <si>
    <t>4903 - Numerical and computational mathematics</t>
  </si>
  <si>
    <t>4904 - Pure mathematics</t>
  </si>
  <si>
    <t>4905 - Statistics</t>
  </si>
  <si>
    <t>4999 - Other mathematical sciences</t>
  </si>
  <si>
    <t>5001 - Applied ethics</t>
  </si>
  <si>
    <t>5002 - History and philosophy of specific fields</t>
  </si>
  <si>
    <t>5003 - Philosophy</t>
  </si>
  <si>
    <t>5004 - Religious studies</t>
  </si>
  <si>
    <t>5005 - Theology</t>
  </si>
  <si>
    <t>5099 - Other philosophy and religious studies</t>
  </si>
  <si>
    <t>5101 - Astronomical sciences</t>
  </si>
  <si>
    <t>5102 - Atomic, molecular and optical physics</t>
  </si>
  <si>
    <t>5103 - Classical physics</t>
  </si>
  <si>
    <t>5104 - Condensed matter physics</t>
  </si>
  <si>
    <t>5105 - Medical and biological physics</t>
  </si>
  <si>
    <t>5106 - Nuclear and plasma physics</t>
  </si>
  <si>
    <t>5107 - Particle and high energy physics</t>
  </si>
  <si>
    <t>5108 - Quantum physics</t>
  </si>
  <si>
    <t>5109 - Space sciences</t>
  </si>
  <si>
    <t>5110 - Synchrotrons and accelerators</t>
  </si>
  <si>
    <t>5199 - Other physical sciences</t>
  </si>
  <si>
    <t>5201 - Applied and developmental psychology</t>
  </si>
  <si>
    <t xml:space="preserve">5202 - Biological psychology </t>
  </si>
  <si>
    <t>5203 - Clinical and health psychology</t>
  </si>
  <si>
    <t>5204 - Cognitive and computational psychology</t>
  </si>
  <si>
    <t>5205 - Social and personality psychology</t>
  </si>
  <si>
    <t xml:space="preserve">5299 - Other psychology </t>
  </si>
  <si>
    <t>300101 - Agricultural biotechnology diagnostics (incl. biosensors)</t>
  </si>
  <si>
    <t>300102 - Agricultural marine biotechnology</t>
  </si>
  <si>
    <t>300103 - Agricultural molecular engineering of nucleic acids and proteins</t>
  </si>
  <si>
    <t>300104 - Genetically modified animals</t>
  </si>
  <si>
    <t>300105 - Genetically modified field crops and pasture</t>
  </si>
  <si>
    <t>300106 - Genetically modified horticulture plants</t>
  </si>
  <si>
    <t>300107 - Genetically modified trees</t>
  </si>
  <si>
    <t>300108 - Livestock cloning</t>
  </si>
  <si>
    <t>300109 - Non-genetically modified uses of biotechnology</t>
  </si>
  <si>
    <t xml:space="preserve">300110 - Transgenesis </t>
  </si>
  <si>
    <t>300199 - Agricultural biotechnology not elsewhere classified</t>
  </si>
  <si>
    <t xml:space="preserve">Agriculture, land and farm management - </t>
  </si>
  <si>
    <t>300201 - Agricultural hydrology</t>
  </si>
  <si>
    <t>300202 - Agricultural land management</t>
  </si>
  <si>
    <t>300203 - Agricultural land planning</t>
  </si>
  <si>
    <t>300204 - Agricultural management of nutrients</t>
  </si>
  <si>
    <t>300205 - Agricultural production systems simulation</t>
  </si>
  <si>
    <t>300206 - Agricultural spatial analysis and modelling</t>
  </si>
  <si>
    <t>300207 - Agricultural systems analysis and modelling</t>
  </si>
  <si>
    <t>300208 - Farm management, rural management and agribusiness</t>
  </si>
  <si>
    <t>300209 - Germplasm management</t>
  </si>
  <si>
    <t>300210 - Sustainable agricultural development</t>
  </si>
  <si>
    <t>300299 - Agriculture, land and farm management not elsewhere classified</t>
  </si>
  <si>
    <t xml:space="preserve">Animal production - </t>
  </si>
  <si>
    <t>300301 - Animal growth and development</t>
  </si>
  <si>
    <t>300302 - Animal management</t>
  </si>
  <si>
    <t xml:space="preserve">300303 - Animal nutrition </t>
  </si>
  <si>
    <t>300304 - Animal protection (incl. pests and pathogens)</t>
  </si>
  <si>
    <t>300305 - Animal reproduction and breeding</t>
  </si>
  <si>
    <t>300306 - Animal welfare</t>
  </si>
  <si>
    <t xml:space="preserve">300307 - Environmental studies in animal production </t>
  </si>
  <si>
    <t>300399 - Animal production not elsewhere classified</t>
  </si>
  <si>
    <t xml:space="preserve">Crop and pasture production - </t>
  </si>
  <si>
    <t xml:space="preserve">300401 - Agrochemicals and biocides (incl. application) </t>
  </si>
  <si>
    <t>300402 - Agro-ecosystem function and prediction</t>
  </si>
  <si>
    <t xml:space="preserve">300403 - Agronomy </t>
  </si>
  <si>
    <t>300404 - Crop and pasture biochemistry and physiology</t>
  </si>
  <si>
    <t>300405 - Crop and pasture biomass and bioproducts</t>
  </si>
  <si>
    <t>300406 - Crop and pasture improvement (incl. selection and breeding)</t>
  </si>
  <si>
    <t>300407 - Crop and pasture nutrition</t>
  </si>
  <si>
    <t>300408 - Crop and pasture post harvest technologies (incl. transportation and storage)</t>
  </si>
  <si>
    <t>300409 - Crop and pasture protection (incl. pests, diseases and weeds)</t>
  </si>
  <si>
    <t>300410 - Crop and pasture waste water use</t>
  </si>
  <si>
    <t xml:space="preserve">300411 - Fertilisers (incl. application) </t>
  </si>
  <si>
    <t>300412 - Organic and low chemical input crop production</t>
  </si>
  <si>
    <t>300413 - Pollination biology and systems</t>
  </si>
  <si>
    <t>300499 - Crop and pasture production not elsewhere classified</t>
  </si>
  <si>
    <t xml:space="preserve">Fisheries sciences - </t>
  </si>
  <si>
    <t>300501 - Aquaculture</t>
  </si>
  <si>
    <t>300502 - Aquaculture and fisheries stock assessment</t>
  </si>
  <si>
    <t>300503 - Fish pests and diseases</t>
  </si>
  <si>
    <t>300504 - Fish physiology and genetics</t>
  </si>
  <si>
    <t>300505 - Fisheries management</t>
  </si>
  <si>
    <t>300506 - Post-harvest fisheries technologies (incl. transportation)</t>
  </si>
  <si>
    <t>300599 - Fisheries sciences not elsewhere classified</t>
  </si>
  <si>
    <t xml:space="preserve">Food sciences - </t>
  </si>
  <si>
    <t>300601 - Beverage chemistry and beverage sensory science</t>
  </si>
  <si>
    <t xml:space="preserve">300602 - Food chemistry and food sensory science </t>
  </si>
  <si>
    <t>300603 - Food nutritional balance</t>
  </si>
  <si>
    <t>300604 - Food packaging, preservation and processing</t>
  </si>
  <si>
    <t>300605 - Food safety, traceability, certification and authenticity</t>
  </si>
  <si>
    <t>300606 - Food sustainability</t>
  </si>
  <si>
    <t>300607 - Food technology</t>
  </si>
  <si>
    <t>300699 - Food sciences not elsewhere classified</t>
  </si>
  <si>
    <t xml:space="preserve">Forestry sciences - </t>
  </si>
  <si>
    <t xml:space="preserve">300701 - Agroforestry </t>
  </si>
  <si>
    <t>300702 - Forest biodiversity</t>
  </si>
  <si>
    <t>300703 - Forest ecosystems</t>
  </si>
  <si>
    <t>300704 - Forest health and pathology</t>
  </si>
  <si>
    <t>300705 - Forestry biomass and bioproducts</t>
  </si>
  <si>
    <t>300706 - Forestry fire management</t>
  </si>
  <si>
    <t>300707 - Forestry management and environment</t>
  </si>
  <si>
    <t>300708 - Forestry product quality assessment</t>
  </si>
  <si>
    <t xml:space="preserve">300709 - Tree improvement (incl. selection and breeding) </t>
  </si>
  <si>
    <t>300710 - Tree nutrition and physiology</t>
  </si>
  <si>
    <t>300711 - Wood fibre processing</t>
  </si>
  <si>
    <t>300712 - Wood processing</t>
  </si>
  <si>
    <t>300799 - Forestry sciences not elsewhere classified</t>
  </si>
  <si>
    <t xml:space="preserve">Horticultural production - </t>
  </si>
  <si>
    <t>300801 - Field organic and low chemical input horticulture</t>
  </si>
  <si>
    <t>300802 - Horticultural crop growth and development</t>
  </si>
  <si>
    <t>300803 - Horticultural crop improvement (incl. selection and breeding)</t>
  </si>
  <si>
    <t>300804 - Horticultural crop protection (incl. pests, diseases and weeds)</t>
  </si>
  <si>
    <t xml:space="preserve">300805 - Oenology and viticulture </t>
  </si>
  <si>
    <t>300806 - Post harvest horticultural technologies (incl. transportation and storage)</t>
  </si>
  <si>
    <t>300899 - Horticultural production not elsewhere classified</t>
  </si>
  <si>
    <t xml:space="preserve">Veterinary sciences - </t>
  </si>
  <si>
    <t>300901 - Veterinary anaesthesiology and intensive care</t>
  </si>
  <si>
    <t xml:space="preserve">300902 - Veterinary anatomy and physiology </t>
  </si>
  <si>
    <t>300903 - Veterinary bacteriology</t>
  </si>
  <si>
    <t>300904 - Veterinary diagnosis and diagnostics</t>
  </si>
  <si>
    <t>300905 - Veterinary epidemiology</t>
  </si>
  <si>
    <t>300906 - Veterinary immunology</t>
  </si>
  <si>
    <t>300907 - Veterinary medicine (excl. urology)</t>
  </si>
  <si>
    <t xml:space="preserve">300908 - Veterinary mycology </t>
  </si>
  <si>
    <t>300909 - Veterinary parasitology</t>
  </si>
  <si>
    <t>300910 - Veterinary pathology</t>
  </si>
  <si>
    <t>300911 - Veterinary pharmacology</t>
  </si>
  <si>
    <t>300912 - Veterinary surgery</t>
  </si>
  <si>
    <t>300913 - Veterinary urology</t>
  </si>
  <si>
    <t>300914 - Veterinary virology</t>
  </si>
  <si>
    <t>300999 - Veterinary sciences not elsewhere classified</t>
  </si>
  <si>
    <t xml:space="preserve">Other agricultural, veterinary and food sciences - </t>
  </si>
  <si>
    <t>309999 - Other agricultural, veterinary and food sciences not elsewhere classified</t>
  </si>
  <si>
    <t xml:space="preserve"> - </t>
  </si>
  <si>
    <t xml:space="preserve">Biochemistry and cell biology - </t>
  </si>
  <si>
    <t>310101 - Analytical biochemistry</t>
  </si>
  <si>
    <t>310102 - Cell development, proliferation and death</t>
  </si>
  <si>
    <t>310103 - Cell metabolism</t>
  </si>
  <si>
    <t>310104 - Cell neurochemistry</t>
  </si>
  <si>
    <t>310105 - Cellular interactions (incl. adhesion, matrix, cell wall)</t>
  </si>
  <si>
    <t>310106 - Enzymes</t>
  </si>
  <si>
    <t>310107 - Glycobiology</t>
  </si>
  <si>
    <t>310108 - Protein trafficking</t>
  </si>
  <si>
    <t>310109 - Proteomics and intermolecular interactions (excl. medical proteomics)</t>
  </si>
  <si>
    <t>310110 - Receptors and membrane biology</t>
  </si>
  <si>
    <t>310111 - Signal transduction</t>
  </si>
  <si>
    <t>310112 - Structural biology (incl. macromolecular modelling)</t>
  </si>
  <si>
    <t>310113 - Synthetic biology</t>
  </si>
  <si>
    <t>310114 - Systems biology</t>
  </si>
  <si>
    <t xml:space="preserve">310199 - Biochemistry and cell biology not elsewhere classified </t>
  </si>
  <si>
    <t xml:space="preserve">Bioinformatics and computational biology - </t>
  </si>
  <si>
    <t>310201 - Bioinformatic methods development</t>
  </si>
  <si>
    <t>310202 - Biological network analysis</t>
  </si>
  <si>
    <t>310203 - Computational ecology and phylogenetics</t>
  </si>
  <si>
    <t>310204 - Genomics and transcriptomics</t>
  </si>
  <si>
    <t>310205 - Proteomics and metabolomics</t>
  </si>
  <si>
    <t>310206 - Sequence analysis</t>
  </si>
  <si>
    <t>310207 - Statistical and quantitative genetics</t>
  </si>
  <si>
    <t>310208 - Translational and applied bioinformatics</t>
  </si>
  <si>
    <t>310299 - Bioinformatics and computational biology not elsewhere classified</t>
  </si>
  <si>
    <t xml:space="preserve">Ecology - </t>
  </si>
  <si>
    <t>310301 - Behavioural ecology</t>
  </si>
  <si>
    <t>310302 - Community ecology (excl. invasive species ecology)</t>
  </si>
  <si>
    <t>310303 - Ecological physiology</t>
  </si>
  <si>
    <t xml:space="preserve">310304 - Freshwater ecology </t>
  </si>
  <si>
    <t>310305 - Marine and estuarine ecology (incl. marine ichthyology)</t>
  </si>
  <si>
    <t>310306 - Palaeoecology</t>
  </si>
  <si>
    <t xml:space="preserve">310307 - Population ecology </t>
  </si>
  <si>
    <t xml:space="preserve">310308 - Terrestrial ecology </t>
  </si>
  <si>
    <t>310399 - Ecology not elsewhere classified</t>
  </si>
  <si>
    <t xml:space="preserve">Evolutionary biology - </t>
  </si>
  <si>
    <t>310401 - Animal systematics and taxonomy</t>
  </si>
  <si>
    <t>310402 - Biogeography and phylogeography</t>
  </si>
  <si>
    <t>310403 - Biological adaptation</t>
  </si>
  <si>
    <t>310404 - Evolution of developmental systems</t>
  </si>
  <si>
    <t>310405 - Evolutionary ecology</t>
  </si>
  <si>
    <t>310406 - Evolutionary impacts of climate change</t>
  </si>
  <si>
    <t>310407 - Host-parasite interactions</t>
  </si>
  <si>
    <t>310408 - Life histories</t>
  </si>
  <si>
    <t>310409 - Microbial taxonomy</t>
  </si>
  <si>
    <t>310410 - Phylogeny and comparative analysis</t>
  </si>
  <si>
    <t>310411 - Plant and fungus systematics and taxonomy</t>
  </si>
  <si>
    <t>310412 - Speciation and extinction</t>
  </si>
  <si>
    <t>310499 - Evolutionary biology not elsewhere classified</t>
  </si>
  <si>
    <t xml:space="preserve">Genetics - </t>
  </si>
  <si>
    <t xml:space="preserve">310501 - Anthropological genetics </t>
  </si>
  <si>
    <t>310502 - Cell and nuclear division</t>
  </si>
  <si>
    <t>310503 - Developmental genetics (incl. sex determination)</t>
  </si>
  <si>
    <t>310504 - Epigenetics (incl. genome methylation and epigenomics)</t>
  </si>
  <si>
    <t>310505 - Gene expression (incl. microarray and other genome-wide approaches)</t>
  </si>
  <si>
    <t>310506 - Gene mapping</t>
  </si>
  <si>
    <t xml:space="preserve">310507 - Genetic immunology </t>
  </si>
  <si>
    <t>310508 - Genome structure and regulation</t>
  </si>
  <si>
    <t>310509 - Genomics</t>
  </si>
  <si>
    <t>310510 - Molecular evolution</t>
  </si>
  <si>
    <t>310511 - Neurogenetics</t>
  </si>
  <si>
    <t>310599 - Genetics not elsewhere classified</t>
  </si>
  <si>
    <t xml:space="preserve">Industrial biotechnology - </t>
  </si>
  <si>
    <t>310601 - Biocatalysis and enzyme technology</t>
  </si>
  <si>
    <t>310602 - Bioprocessing, bioproduction and bioproducts</t>
  </si>
  <si>
    <t>310603 - Fermentation</t>
  </si>
  <si>
    <t>310604 - Industrial biotechnology diagnostics (incl. biosensors)</t>
  </si>
  <si>
    <t>310605 - Industrial microbiology (incl. biofeedstocks)</t>
  </si>
  <si>
    <t>310606 - Industrial molecular engineering of nucleic acids and proteins</t>
  </si>
  <si>
    <t>310607 - Nanobiotechnology</t>
  </si>
  <si>
    <t>310699 - Industrial biotechnology not elsewhere classified</t>
  </si>
  <si>
    <t xml:space="preserve">Microbiology - </t>
  </si>
  <si>
    <t xml:space="preserve">310701 - Bacteriology </t>
  </si>
  <si>
    <t>310702 - Infectious agents</t>
  </si>
  <si>
    <t>310703 - Microbial ecology</t>
  </si>
  <si>
    <t xml:space="preserve">310704 - Microbial genetics </t>
  </si>
  <si>
    <t xml:space="preserve">310705 - Mycology </t>
  </si>
  <si>
    <t xml:space="preserve">310706 - Virology </t>
  </si>
  <si>
    <t>310799 - Microbiology not elsewhere classified</t>
  </si>
  <si>
    <t xml:space="preserve">Plant biology - </t>
  </si>
  <si>
    <t>310801 - Phycology (incl. marine grasses)</t>
  </si>
  <si>
    <t xml:space="preserve">310802 - Plant biochemistry </t>
  </si>
  <si>
    <t>310803 - Plant cell and molecular biology</t>
  </si>
  <si>
    <t>310804 - Plant developmental and reproductive biology</t>
  </si>
  <si>
    <t>310805 - Plant pathology</t>
  </si>
  <si>
    <t xml:space="preserve">310806 - Plant physiology </t>
  </si>
  <si>
    <t>310899 - Plant biology not elsewhere classified</t>
  </si>
  <si>
    <t xml:space="preserve">Zoology - </t>
  </si>
  <si>
    <t>310901 - Animal behaviour</t>
  </si>
  <si>
    <t>310902 - Animal cell and molecular biology</t>
  </si>
  <si>
    <t>310903 - Animal developmental and reproductive biology</t>
  </si>
  <si>
    <t>310904 - Animal diet and nutrition</t>
  </si>
  <si>
    <t>310905 - Animal immunology</t>
  </si>
  <si>
    <t xml:space="preserve">310906 - Animal neurobiology </t>
  </si>
  <si>
    <t>310907 - Animal physiological ecology</t>
  </si>
  <si>
    <t xml:space="preserve">310908 - Animal physiology - biophysics </t>
  </si>
  <si>
    <t xml:space="preserve">310909 - Animal physiology - cell </t>
  </si>
  <si>
    <t>310910 - Animal physiology - systems</t>
  </si>
  <si>
    <t>310911 - Animal structure and function</t>
  </si>
  <si>
    <t xml:space="preserve">310912 - Comparative physiology </t>
  </si>
  <si>
    <t xml:space="preserve">310913 - Invertebrate biology </t>
  </si>
  <si>
    <t>310914 - Vertebrate biology</t>
  </si>
  <si>
    <t xml:space="preserve">310999 - Zoology not elsewhere classified </t>
  </si>
  <si>
    <t xml:space="preserve">Other biological sciences - </t>
  </si>
  <si>
    <t>319901 - Forensic biology</t>
  </si>
  <si>
    <t>319902 - Global change biology</t>
  </si>
  <si>
    <t xml:space="preserve">319999 - Other biological sciences not elsewhere classified </t>
  </si>
  <si>
    <t xml:space="preserve">Cardiovascular medicine and haematology - </t>
  </si>
  <si>
    <t>320101 - Cardiology (incl. cardiovascular diseases)</t>
  </si>
  <si>
    <t>320102 - Haematology</t>
  </si>
  <si>
    <t xml:space="preserve">320103 - Respiratory diseases </t>
  </si>
  <si>
    <t>320199 - Cardiovascular medicine and haematology not elsewhere classified</t>
  </si>
  <si>
    <t xml:space="preserve">Clinical sciences - </t>
  </si>
  <si>
    <t>320201 - Anaesthesiology</t>
  </si>
  <si>
    <t>320202 - Clinical chemistry (incl. diagnostics)</t>
  </si>
  <si>
    <t>320203 - Clinical microbiology</t>
  </si>
  <si>
    <t>320204 - Clinimetrics</t>
  </si>
  <si>
    <t>320205 - Dermatology</t>
  </si>
  <si>
    <t>320206 - Diagnostic radiography</t>
  </si>
  <si>
    <t>320207 - Emergency medicine</t>
  </si>
  <si>
    <t>320208 - Endocrinology</t>
  </si>
  <si>
    <t>320209 - Gastroenterology and hepatology</t>
  </si>
  <si>
    <t xml:space="preserve">320210 - Geriatrics and gerontology </t>
  </si>
  <si>
    <t>320211 - Infectious diseases</t>
  </si>
  <si>
    <t xml:space="preserve">320212 - Intensive care </t>
  </si>
  <si>
    <t>320213 - Medical genetics (excl. cancer genetics)</t>
  </si>
  <si>
    <t xml:space="preserve">320214 - Nephrology and urology </t>
  </si>
  <si>
    <t>320215 - Nuclear medicine</t>
  </si>
  <si>
    <t xml:space="preserve">320216 - Orthopaedics </t>
  </si>
  <si>
    <t>320217 - Otorhinolaryngology</t>
  </si>
  <si>
    <t>320218 - Pain</t>
  </si>
  <si>
    <t>320219 - Paramedicine</t>
  </si>
  <si>
    <t>320220 - Pathology (excl. oral pathology)</t>
  </si>
  <si>
    <t xml:space="preserve">320221 - Psychiatry (incl. psychotherapy) </t>
  </si>
  <si>
    <t>320222 - Radiology and organ imaging</t>
  </si>
  <si>
    <t xml:space="preserve">320223 - Rheumatology and arthritis </t>
  </si>
  <si>
    <t>320224 - Rural clinical health</t>
  </si>
  <si>
    <t>320225 - Sports medicine</t>
  </si>
  <si>
    <t>320226 - Surgery</t>
  </si>
  <si>
    <t>320227 - Venereology</t>
  </si>
  <si>
    <t>320299 - Clinical sciences not elsewhere classified</t>
  </si>
  <si>
    <t xml:space="preserve">Dentistry - </t>
  </si>
  <si>
    <t>320301 - Craniofacial biology</t>
  </si>
  <si>
    <t>320302 - Dental materials and equipment</t>
  </si>
  <si>
    <t xml:space="preserve">320303 - Dental therapeutics, pharmacology and toxicology </t>
  </si>
  <si>
    <t>320304 - Endodontics</t>
  </si>
  <si>
    <t xml:space="preserve">320305 - Oral and maxillofacial surgery </t>
  </si>
  <si>
    <t>320306 - Oral implantology</t>
  </si>
  <si>
    <t>320307 - Oral medicine and pathology</t>
  </si>
  <si>
    <t>320308 - Orthodontics and dentofacial orthopaedics</t>
  </si>
  <si>
    <t>320309 - Paedodontics</t>
  </si>
  <si>
    <t>320310 - Periodontics</t>
  </si>
  <si>
    <t>320311 - Prosthodontics</t>
  </si>
  <si>
    <t>320312 - Special needs dentistry</t>
  </si>
  <si>
    <t xml:space="preserve">320399 - Dentistry not elsewhere classified </t>
  </si>
  <si>
    <t xml:space="preserve">Immunology - </t>
  </si>
  <si>
    <t>320401 - Allergy</t>
  </si>
  <si>
    <t>320402 - Applied immunology (incl. antibody engineering, xenotransplantation and t-cell therapies)</t>
  </si>
  <si>
    <t xml:space="preserve">320403 - Autoimmunity </t>
  </si>
  <si>
    <t>320404 - Cellular immunology</t>
  </si>
  <si>
    <t>320405 - Humoural immunology and immunochemistry</t>
  </si>
  <si>
    <t>320406 - Immunogenetics (incl. genetic immunology)</t>
  </si>
  <si>
    <t>320407 - Innate immunity</t>
  </si>
  <si>
    <t xml:space="preserve">320408 - Transplantation immunology </t>
  </si>
  <si>
    <t xml:space="preserve">320409 - Tumour immunology </t>
  </si>
  <si>
    <t>320499 - Immunology not elsewhere classified</t>
  </si>
  <si>
    <t xml:space="preserve">Medical biochemistry and metabolomics - </t>
  </si>
  <si>
    <t>320501 - Medical biochemistry - amino acids and metabolites</t>
  </si>
  <si>
    <t>320502 - Medical biochemistry - carbohydrates</t>
  </si>
  <si>
    <t>320503 - Medical biochemistry - inorganic elements and compounds</t>
  </si>
  <si>
    <t xml:space="preserve">320504 - Medical biochemistry - lipids </t>
  </si>
  <si>
    <t>320505 - Medical biochemistry - nucleic acids</t>
  </si>
  <si>
    <t>320506 - Medical biochemistry - proteins and peptides (incl. medical proteomics)</t>
  </si>
  <si>
    <t>320507 - Metabolic medicine</t>
  </si>
  <si>
    <t>320599 - Medical biochemistry and metabolomics not elsewhere classified</t>
  </si>
  <si>
    <t xml:space="preserve">Medical biotechnology - </t>
  </si>
  <si>
    <t xml:space="preserve">320601 - Gene and molecular therapy </t>
  </si>
  <si>
    <t>320602 - Medical biotechnology diagnostics (incl. biosensors)</t>
  </si>
  <si>
    <t>320603 - Medical molecular engineering of nucleic acids and proteins</t>
  </si>
  <si>
    <t>320604 - Nanomedicine</t>
  </si>
  <si>
    <t>320605 - Nanotoxicology, health and safety</t>
  </si>
  <si>
    <t>320606 - Regenerative medicine (incl. stem cells)</t>
  </si>
  <si>
    <t>320699 - Medical biotechnology not elsewhere classified</t>
  </si>
  <si>
    <t xml:space="preserve">Medical microbiology - </t>
  </si>
  <si>
    <t xml:space="preserve">320701 - Medical bacteriology </t>
  </si>
  <si>
    <t>320702 - Medical infection agents (incl. prions)</t>
  </si>
  <si>
    <t>320703 - Medical mycology</t>
  </si>
  <si>
    <t xml:space="preserve">320704 - Medical parasitology </t>
  </si>
  <si>
    <t xml:space="preserve">320705 - Medical virology </t>
  </si>
  <si>
    <t>320799 - Medical microbiology not elsewhere classified</t>
  </si>
  <si>
    <t xml:space="preserve">Medical physiology - </t>
  </si>
  <si>
    <t>320801 - Cell physiology</t>
  </si>
  <si>
    <t xml:space="preserve">320802 - Human biophysics </t>
  </si>
  <si>
    <t xml:space="preserve">320803 - Systems physiology </t>
  </si>
  <si>
    <t>320899 - Medical physiology not elsewhere classified</t>
  </si>
  <si>
    <t xml:space="preserve">Neurosciences - </t>
  </si>
  <si>
    <t xml:space="preserve">320901 - Autonomic nervous system </t>
  </si>
  <si>
    <t>320902 - Cellular nervous system</t>
  </si>
  <si>
    <t xml:space="preserve">320903 - Central nervous system </t>
  </si>
  <si>
    <t>320904 - Computational neuroscience (incl. mathematical neuroscience and theoretical neuroscience)</t>
  </si>
  <si>
    <t>320905 - Neurology and neuromuscular diseases</t>
  </si>
  <si>
    <t>320906 - Peripheral nervous system</t>
  </si>
  <si>
    <t>320907 - Sensory systems</t>
  </si>
  <si>
    <t>320999 - Neurosciences not elsewhere classified</t>
  </si>
  <si>
    <t xml:space="preserve">Nutrition and dietetics - </t>
  </si>
  <si>
    <t>321001 - Clinical nutrition</t>
  </si>
  <si>
    <t>321002 - Food properties (incl. characteristics and health benefits)</t>
  </si>
  <si>
    <t>321003 - Nutrigenomics and personalised nutrition</t>
  </si>
  <si>
    <t>321004 - Nutritional science</t>
  </si>
  <si>
    <t>321005 - Public health nutrition</t>
  </si>
  <si>
    <t>321006 - Sport and exercise nutrition</t>
  </si>
  <si>
    <t>321099 - Nutrition and dietetics not elsewhere classified</t>
  </si>
  <si>
    <t xml:space="preserve">Oncology and carcinogenesis - </t>
  </si>
  <si>
    <t>321101 - Cancer cell biology</t>
  </si>
  <si>
    <t>321102 - Cancer diagnosis</t>
  </si>
  <si>
    <t>321103 - Cancer genetics</t>
  </si>
  <si>
    <t>321104 - Cancer therapy (excl. chemotherapy and radiation therapy)</t>
  </si>
  <si>
    <t>321105 - Chemotherapy</t>
  </si>
  <si>
    <t>321106 - Haematological tumours</t>
  </si>
  <si>
    <t>321107 - Liquid biopsies</t>
  </si>
  <si>
    <t>321108 - Molecular targets</t>
  </si>
  <si>
    <t xml:space="preserve">321109 - Predictive and prognostic markers </t>
  </si>
  <si>
    <t>321110 - Radiation therapy</t>
  </si>
  <si>
    <t>321111 - Solid tumours</t>
  </si>
  <si>
    <t>321199 - Oncology and carcinogenesis not elsewhere classified</t>
  </si>
  <si>
    <t xml:space="preserve">Ophthalmology and optometry - </t>
  </si>
  <si>
    <t>321201 - Ophthalmology</t>
  </si>
  <si>
    <t xml:space="preserve">321202 - Optical technology </t>
  </si>
  <si>
    <t>321203 - Optometry</t>
  </si>
  <si>
    <t>321204 - Vision science</t>
  </si>
  <si>
    <t>321299 - Ophthalmology and optometry not elsewhere classified</t>
  </si>
  <si>
    <t xml:space="preserve">Paediatrics - </t>
  </si>
  <si>
    <t>321301 - Adolescent health</t>
  </si>
  <si>
    <t>321302 - Infant and child health</t>
  </si>
  <si>
    <t>321303 - Neonatology</t>
  </si>
  <si>
    <t>321399 - Paediatrics not elsewhere classified</t>
  </si>
  <si>
    <t xml:space="preserve">Pharmacology and pharmaceutical sciences - </t>
  </si>
  <si>
    <t xml:space="preserve">321401 - Basic pharmacology </t>
  </si>
  <si>
    <t>321402 - Clinical pharmacology and therapeutics</t>
  </si>
  <si>
    <t>321403 - Clinical pharmacy and pharmacy practice</t>
  </si>
  <si>
    <t>321404 - Pharmaceutical delivery technologies</t>
  </si>
  <si>
    <t>321405 - Pharmaceutical sciences</t>
  </si>
  <si>
    <t>321406 - Pharmacogenomics</t>
  </si>
  <si>
    <t xml:space="preserve">321407 - Toxicology (incl. clinical toxicology) </t>
  </si>
  <si>
    <t>321499 - Pharmacology and pharmaceutical sciences not elsewhere classified</t>
  </si>
  <si>
    <t xml:space="preserve">Reproductive medicine - </t>
  </si>
  <si>
    <t>321501 - Foetal development and medicine</t>
  </si>
  <si>
    <t xml:space="preserve">321502 - Obstetrics and gynaecology </t>
  </si>
  <si>
    <t xml:space="preserve">321503 - Reproduction </t>
  </si>
  <si>
    <t>321599 - Reproductive medicine not elsewhere classified</t>
  </si>
  <si>
    <t xml:space="preserve">Other biomedical and clinical sciences - </t>
  </si>
  <si>
    <t>329999 - Other biomedical and clinical sciences not elsewhere classified</t>
  </si>
  <si>
    <t xml:space="preserve">Architecture - </t>
  </si>
  <si>
    <t>330101 - Architectural computing and visualisation methods</t>
  </si>
  <si>
    <t>330102 - Architectural design</t>
  </si>
  <si>
    <t>330103 - Architectural heritage and conservation</t>
  </si>
  <si>
    <t>330104 - Architectural history, theory and criticism</t>
  </si>
  <si>
    <t xml:space="preserve">330105 - Architectural science and technology </t>
  </si>
  <si>
    <t>330106 - Architecture for disaster relief</t>
  </si>
  <si>
    <t>330107 - Architecture management</t>
  </si>
  <si>
    <t>330108 - Interior design</t>
  </si>
  <si>
    <t>330109 - Landscape architecture</t>
  </si>
  <si>
    <t>330110 - Sustainable architecture</t>
  </si>
  <si>
    <t>330199 - Architecture not elsewhere classified</t>
  </si>
  <si>
    <t xml:space="preserve">Building - </t>
  </si>
  <si>
    <t xml:space="preserve">330201 - Automation and technology in building and construction </t>
  </si>
  <si>
    <t>330202 - Building construction management and project planning</t>
  </si>
  <si>
    <t>330203 - Building industry studies</t>
  </si>
  <si>
    <t>330204 - Building information modelling and management</t>
  </si>
  <si>
    <t>330205 - Building organisational studies</t>
  </si>
  <si>
    <t>330206 - Building science, technologies and systems</t>
  </si>
  <si>
    <t>330207 - Quantity surveying</t>
  </si>
  <si>
    <t>330299 - Building not elsewhere classified</t>
  </si>
  <si>
    <t xml:space="preserve">Design - </t>
  </si>
  <si>
    <t xml:space="preserve">330301 - Data visualisation and computational (incl. parametric and generative) design </t>
  </si>
  <si>
    <t>330302 - Design anthropology</t>
  </si>
  <si>
    <t>330303 - Design for disaster relief</t>
  </si>
  <si>
    <t>330304 - Design history, theory and criticism</t>
  </si>
  <si>
    <t>330305 - Design management</t>
  </si>
  <si>
    <t>330306 - Design practice and methods</t>
  </si>
  <si>
    <t>330307 - Ergonomics design</t>
  </si>
  <si>
    <t>330308 - Fire safety design</t>
  </si>
  <si>
    <t>330309 - Industrial and product design</t>
  </si>
  <si>
    <t xml:space="preserve">330310 - Interaction and experience design </t>
  </si>
  <si>
    <t>330311 - Models and simulations of design</t>
  </si>
  <si>
    <t>330312 - Service design</t>
  </si>
  <si>
    <t>330313 - Social design</t>
  </si>
  <si>
    <t>330314 - Sustainable design</t>
  </si>
  <si>
    <t>330315 - Textile and fashion design</t>
  </si>
  <si>
    <t>330316 - Visual communication design (incl. graphic design)</t>
  </si>
  <si>
    <t>330399 - Design not elsewhere classified</t>
  </si>
  <si>
    <t xml:space="preserve">Urban and regional planning - </t>
  </si>
  <si>
    <t>330401 - Community planning</t>
  </si>
  <si>
    <t>330402 - History and theory of the built environment (excl. architecture)</t>
  </si>
  <si>
    <t>330403 - Housing markets, development and management</t>
  </si>
  <si>
    <t>330404 - Land use and environmental planning</t>
  </si>
  <si>
    <t>330405 - Public participation and community engagement</t>
  </si>
  <si>
    <t>330406 - Regional analysis and development</t>
  </si>
  <si>
    <t>330407 - Regulatory planning and development assessment</t>
  </si>
  <si>
    <t>330408 - Strategic, metropolitan and regional planning</t>
  </si>
  <si>
    <t>330409 - Transport planning</t>
  </si>
  <si>
    <t>330410 - Urban analysis and development</t>
  </si>
  <si>
    <t>330411 - Urban design</t>
  </si>
  <si>
    <t>330412 - Urban informatics</t>
  </si>
  <si>
    <t>330413 - Urban planning and health</t>
  </si>
  <si>
    <t>330499 - Urban and regional planning not elsewhere classified</t>
  </si>
  <si>
    <t xml:space="preserve">Other built environment and design - </t>
  </si>
  <si>
    <t>339999 - Other built environment and design not elsewhere classified</t>
  </si>
  <si>
    <t xml:space="preserve">Analytical chemistry - </t>
  </si>
  <si>
    <t>340101 - Analytical spectrometry</t>
  </si>
  <si>
    <t>340102 - Bioassays</t>
  </si>
  <si>
    <t>340103 - Electroanalytical chemistry</t>
  </si>
  <si>
    <t>340104 - Flow analysis</t>
  </si>
  <si>
    <t>340105 - Instrumental methods (excl. immunological and bioassay methods)</t>
  </si>
  <si>
    <t>340106 - Metabolomic chemistry</t>
  </si>
  <si>
    <t>340107 - Quality assurance, chemometrics, traceability and metrological chemistry</t>
  </si>
  <si>
    <t>340108 - Sensor technology (incl. chemical aspects)</t>
  </si>
  <si>
    <t xml:space="preserve">340109 - Separation science </t>
  </si>
  <si>
    <t>340199 - Analytical chemistry not elsewhere classified</t>
  </si>
  <si>
    <t xml:space="preserve">Inorganic chemistry - </t>
  </si>
  <si>
    <t xml:space="preserve">340201 - Bioinorganic chemistry </t>
  </si>
  <si>
    <t>340202 - Crystallography</t>
  </si>
  <si>
    <t>340203 - F-block chemistry</t>
  </si>
  <si>
    <t>340204 - Inorganic green chemistry</t>
  </si>
  <si>
    <t xml:space="preserve">340205 - Main group metal chemistry </t>
  </si>
  <si>
    <t>340206 - Metal cluster chemistry</t>
  </si>
  <si>
    <t>340207 - Metal organic frameworks</t>
  </si>
  <si>
    <t>340208 - Non-metal chemistry</t>
  </si>
  <si>
    <t xml:space="preserve">340209 - Organometallic chemistry </t>
  </si>
  <si>
    <t>340210 - Solid state chemistry</t>
  </si>
  <si>
    <t xml:space="preserve">340211 - Transition metal chemistry </t>
  </si>
  <si>
    <t xml:space="preserve">340299 - Inorganic chemistry not elsewhere classified </t>
  </si>
  <si>
    <t xml:space="preserve">Macromolecular and materials chemistry - </t>
  </si>
  <si>
    <t>340301 - Inorganic materials (incl. nanomaterials)</t>
  </si>
  <si>
    <t>340302 - Macromolecular materials</t>
  </si>
  <si>
    <t>340303 - Nanochemistry</t>
  </si>
  <si>
    <t>340304 - Optical properties of materials</t>
  </si>
  <si>
    <t>340305 - Physical properties of materials</t>
  </si>
  <si>
    <t>340306 - Polymerisation mechanisms</t>
  </si>
  <si>
    <t>340307 - Structure and dynamics of materials</t>
  </si>
  <si>
    <t>340308 - Supramolecular chemistry</t>
  </si>
  <si>
    <t>340309 - Theory and design of materials</t>
  </si>
  <si>
    <t>340399 - Macromolecular and materials chemistry not elsewhere classified</t>
  </si>
  <si>
    <t xml:space="preserve">Medicinal and biomolecular chemistry - </t>
  </si>
  <si>
    <t>340401 - Biologically active molecules</t>
  </si>
  <si>
    <t>340402 - Biomolecular modelling and design</t>
  </si>
  <si>
    <t>340403 - Characterisation of biological macromolecules</t>
  </si>
  <si>
    <t>340404 - Cheminformatics and quantitative structure-activity relationships</t>
  </si>
  <si>
    <t>340405 - Glycoconjugates</t>
  </si>
  <si>
    <t>340406 - Molecular medicine</t>
  </si>
  <si>
    <t>340407 - Proteins and peptides</t>
  </si>
  <si>
    <t>340499 - Medicinal and biomolecular chemistry not elsewhere classified</t>
  </si>
  <si>
    <t xml:space="preserve">Organic chemistry - </t>
  </si>
  <si>
    <t>340501 - Free radical chemistry</t>
  </si>
  <si>
    <t>340502 - Natural products and bioactive compounds</t>
  </si>
  <si>
    <t xml:space="preserve">340503 - Organic chemical synthesis </t>
  </si>
  <si>
    <t>340504 - Organic green chemistry</t>
  </si>
  <si>
    <t xml:space="preserve">340505 - Physical organic chemistry </t>
  </si>
  <si>
    <t xml:space="preserve">340599 - Organic chemistry not elsewhere classified </t>
  </si>
  <si>
    <t xml:space="preserve">Physical chemistry - </t>
  </si>
  <si>
    <t>340601 - Catalysis and mechanisms of reactions</t>
  </si>
  <si>
    <t>340602 - Chemical thermodynamics and energetics</t>
  </si>
  <si>
    <t>340603 - Colloid and surface chemistry</t>
  </si>
  <si>
    <t xml:space="preserve">340604 - Electrochemistry </t>
  </si>
  <si>
    <t>340605 - Molecular imaging (incl. electron microscopy and neutron diffraction)</t>
  </si>
  <si>
    <t>340606 - Photochemistry</t>
  </si>
  <si>
    <t xml:space="preserve">340607 - Reaction kinetics and dynamics </t>
  </si>
  <si>
    <t>340608 - Solution chemistry</t>
  </si>
  <si>
    <t>340609 - Transport properties and non-equilibrium processes</t>
  </si>
  <si>
    <t>340699 - Physical chemistry not elsewhere classified</t>
  </si>
  <si>
    <t xml:space="preserve">Theoretical and computational chemistry - </t>
  </si>
  <si>
    <t>340701 - Computational chemistry</t>
  </si>
  <si>
    <t xml:space="preserve">340702 - Radiation and matter </t>
  </si>
  <si>
    <t>340703 - Statistical mechanics in chemistry</t>
  </si>
  <si>
    <t>340704 - Theoretical quantum chemistry</t>
  </si>
  <si>
    <t>340799 - Theoretical and computational chemistry not elsewhere classified</t>
  </si>
  <si>
    <t xml:space="preserve">Other chemical sciences - </t>
  </si>
  <si>
    <t>349901 - Forensic chemistry</t>
  </si>
  <si>
    <t>349999 - Other chemical sciences not elsewhere classified</t>
  </si>
  <si>
    <t xml:space="preserve">Accounting, auditing and accountability - </t>
  </si>
  <si>
    <t>350101 - Accounting theory and standards</t>
  </si>
  <si>
    <t>350102 - Auditing and accountability</t>
  </si>
  <si>
    <t xml:space="preserve">350103 - Financial accounting </t>
  </si>
  <si>
    <t xml:space="preserve">350104 - International accounting </t>
  </si>
  <si>
    <t>350105 - Management accounting</t>
  </si>
  <si>
    <t>350106 - Not-for-profit accounting and accountability</t>
  </si>
  <si>
    <t>350107 - Sustainability accounting and reporting</t>
  </si>
  <si>
    <t xml:space="preserve">350108 - Taxation accounting </t>
  </si>
  <si>
    <t>350199 - Accounting, auditing and accountability not elsewhere classified</t>
  </si>
  <si>
    <t xml:space="preserve">Banking, finance and investment - </t>
  </si>
  <si>
    <t>350201 - Environment and climate finance</t>
  </si>
  <si>
    <t>350202 - Finance</t>
  </si>
  <si>
    <t xml:space="preserve">350203 - Financial econometrics </t>
  </si>
  <si>
    <t xml:space="preserve">350204 - Financial institutions (incl. banking) </t>
  </si>
  <si>
    <t>350205 - Household finance and financial literacy</t>
  </si>
  <si>
    <t>350206 - Insurance studies</t>
  </si>
  <si>
    <t>350207 - International finance</t>
  </si>
  <si>
    <t>350208 - Investment and risk management</t>
  </si>
  <si>
    <t>350209 - Not-for-profit finance and risk</t>
  </si>
  <si>
    <t>350299 - Banking, finance and investment not elsewhere classified</t>
  </si>
  <si>
    <t xml:space="preserve">Business systems in context - </t>
  </si>
  <si>
    <t xml:space="preserve">350301 - Business analytics </t>
  </si>
  <si>
    <t>350302 - Business information management (incl. records, knowledge and intelligence)</t>
  </si>
  <si>
    <t>350303 - Business information systems</t>
  </si>
  <si>
    <t>350304 - Business systems in context</t>
  </si>
  <si>
    <t>350305 - Forensic intelligence</t>
  </si>
  <si>
    <t>350306 - Forensic science and management</t>
  </si>
  <si>
    <t xml:space="preserve">350307 - Technology management </t>
  </si>
  <si>
    <t>350399 - Business systems in context not elsewhere classified</t>
  </si>
  <si>
    <t xml:space="preserve">Commercial services - </t>
  </si>
  <si>
    <t>350401 - Food and hospitality services</t>
  </si>
  <si>
    <t xml:space="preserve">350402 - Hospitality management </t>
  </si>
  <si>
    <t>350403 - Real estate and valuation services</t>
  </si>
  <si>
    <t>350404 - Retail</t>
  </si>
  <si>
    <t>350405 - Sport and leisure management</t>
  </si>
  <si>
    <t>350499 - Commercial services not elsewhere classified</t>
  </si>
  <si>
    <t xml:space="preserve">Human resources and industrial relations - </t>
  </si>
  <si>
    <t xml:space="preserve">350501 - Business and labour history </t>
  </si>
  <si>
    <t>350502 - Employment equity and diversity</t>
  </si>
  <si>
    <t>350503 - Human resources management</t>
  </si>
  <si>
    <t>350504 - Industrial and employee relations</t>
  </si>
  <si>
    <t>350505 - Occupational and workplace health and safety</t>
  </si>
  <si>
    <t>350506 - Workforce planning</t>
  </si>
  <si>
    <t>350507 - Workplace wellbeing and quality of working life</t>
  </si>
  <si>
    <t>350599 - Human resources and industrial relations not elsewhere classified</t>
  </si>
  <si>
    <t xml:space="preserve">Marketing - </t>
  </si>
  <si>
    <t>350601 - Consumer behaviour</t>
  </si>
  <si>
    <t>350602 - Consumer-oriented product or service development</t>
  </si>
  <si>
    <t>350603 - Industrial marketing</t>
  </si>
  <si>
    <t>350604 - Marketing communications</t>
  </si>
  <si>
    <t>350605 - Marketing management (incl. strategy and customer relations)</t>
  </si>
  <si>
    <t>350606 - Marketing research methodology</t>
  </si>
  <si>
    <t>350607 - Marketing technology</t>
  </si>
  <si>
    <t>350608 - Marketing theory</t>
  </si>
  <si>
    <t>350609 - Not-for-profit marketing</t>
  </si>
  <si>
    <t>350610 - Pricing (incl. consumer value estimation)</t>
  </si>
  <si>
    <t>350611 - Service marketing</t>
  </si>
  <si>
    <t>350612 - Social marketing</t>
  </si>
  <si>
    <t>350699 - Marketing not elsewhere classified</t>
  </si>
  <si>
    <t xml:space="preserve">Strategy, management and organisational behaviour - </t>
  </si>
  <si>
    <t>350701 - Corporate governance</t>
  </si>
  <si>
    <t>350702 - Corporate social responsibility</t>
  </si>
  <si>
    <t>350703 - Disaster and emergency management</t>
  </si>
  <si>
    <t>350704 - Entrepreneurship</t>
  </si>
  <si>
    <t>350705 - Innovation management</t>
  </si>
  <si>
    <t>350706 - International business</t>
  </si>
  <si>
    <t>350707 - Leadership</t>
  </si>
  <si>
    <t>350708 - Not-for-profit business and management</t>
  </si>
  <si>
    <t>350709 - Organisation and management theory</t>
  </si>
  <si>
    <t>350710 - Organisational behaviour</t>
  </si>
  <si>
    <t>350711 - Organisational planning and management</t>
  </si>
  <si>
    <t>350712 - Production and operations management</t>
  </si>
  <si>
    <t>350713 - Project management</t>
  </si>
  <si>
    <t>350714 - Public sector organisation and management</t>
  </si>
  <si>
    <t>350715 - Quality management</t>
  </si>
  <si>
    <t>350716 - Small business organisation and management</t>
  </si>
  <si>
    <t>350717 - Stakeholder engagement</t>
  </si>
  <si>
    <t>350718 - Strategy</t>
  </si>
  <si>
    <t>350799 - Strategy, management and organisational behaviour not elsewhere classified</t>
  </si>
  <si>
    <t xml:space="preserve">Tourism - </t>
  </si>
  <si>
    <t xml:space="preserve">350801 - Impacts of tourism </t>
  </si>
  <si>
    <t>350802 - Tourism forecasting</t>
  </si>
  <si>
    <t xml:space="preserve">350803 - Tourism management </t>
  </si>
  <si>
    <t>350804 - Tourism marketing</t>
  </si>
  <si>
    <t xml:space="preserve">350805 - Tourism resource appraisal </t>
  </si>
  <si>
    <t>350806 - Tourist behaviour and visitor experience</t>
  </si>
  <si>
    <t xml:space="preserve">350899 - Tourism not elsewhere classified </t>
  </si>
  <si>
    <t xml:space="preserve">Transportation, logistics and supply chains - </t>
  </si>
  <si>
    <t>350901 - Air transportation and freight services</t>
  </si>
  <si>
    <t>350902 - Intelligent mobility</t>
  </si>
  <si>
    <t xml:space="preserve">350903 - Logistics </t>
  </si>
  <si>
    <t>350904 - Maritime transportation and freight services</t>
  </si>
  <si>
    <t>350905 - Passenger needs</t>
  </si>
  <si>
    <t>350906 - Public transport</t>
  </si>
  <si>
    <t>350907 - Rail transportation and freight services</t>
  </si>
  <si>
    <t>350908 - Road transportation and freight services</t>
  </si>
  <si>
    <t>350909 - Supply chains</t>
  </si>
  <si>
    <t>350999 - Transportation, logistics and supply chains not elsewhere classified</t>
  </si>
  <si>
    <t xml:space="preserve">Other commerce, management, tourism and services - </t>
  </si>
  <si>
    <t>359999 - Other commerce, management, tourism and services not elsewhere classified</t>
  </si>
  <si>
    <t xml:space="preserve">Art history, theory and criticism - </t>
  </si>
  <si>
    <t>360101 - Art criticism</t>
  </si>
  <si>
    <t>360102 - Art history</t>
  </si>
  <si>
    <t>360103 - Art theory</t>
  </si>
  <si>
    <t>360104 - Visual cultures</t>
  </si>
  <si>
    <t>360199 - Art history, theory and criticism not elsewhere classified</t>
  </si>
  <si>
    <t xml:space="preserve">Creative and professional writing - </t>
  </si>
  <si>
    <t>360201 - Creative writing (incl. scriptwriting)</t>
  </si>
  <si>
    <t>360202 - Digital writing</t>
  </si>
  <si>
    <t>360203 - Professional writing and journalism practice</t>
  </si>
  <si>
    <t>360204 - Site-based writing</t>
  </si>
  <si>
    <t>360205 - Technical writing</t>
  </si>
  <si>
    <t>360299 - Creative and professional writing not elsewhere classified</t>
  </si>
  <si>
    <t xml:space="preserve">Music - </t>
  </si>
  <si>
    <t>360301 - Music cognition</t>
  </si>
  <si>
    <t>360302 - Music composition and improvisation</t>
  </si>
  <si>
    <t>360303 - Music education</t>
  </si>
  <si>
    <t>360304 - Music performance</t>
  </si>
  <si>
    <t>360305 - Music technology and recording</t>
  </si>
  <si>
    <t>360306 - Musicology and ethnomusicology</t>
  </si>
  <si>
    <t>360399 - Music not elsewhere classified</t>
  </si>
  <si>
    <t xml:space="preserve">Performing arts - </t>
  </si>
  <si>
    <t>360401 - Applied theatre</t>
  </si>
  <si>
    <t>360402 - Dance and dance studies</t>
  </si>
  <si>
    <t>360403 - Drama, theatre and performance studies</t>
  </si>
  <si>
    <t xml:space="preserve">360499 - Performing arts not elsewhere classified </t>
  </si>
  <si>
    <t xml:space="preserve">Screen and digital media - </t>
  </si>
  <si>
    <t>360501 - Cinema studies</t>
  </si>
  <si>
    <t>360502 - Computer gaming and animation</t>
  </si>
  <si>
    <t>360503 - Digital and electronic media art</t>
  </si>
  <si>
    <t>360504 - Interactive media</t>
  </si>
  <si>
    <t>360505 - Screen media</t>
  </si>
  <si>
    <t>360506 - Visual effects</t>
  </si>
  <si>
    <t>360599 - Screen and digital media not elsewhere classified</t>
  </si>
  <si>
    <t xml:space="preserve">Visual arts - </t>
  </si>
  <si>
    <t xml:space="preserve">360601 - Crafts </t>
  </si>
  <si>
    <t>360602 - Fine arts</t>
  </si>
  <si>
    <t>360603 - Performance art</t>
  </si>
  <si>
    <t>360604 - Photography, video and lens-based practice</t>
  </si>
  <si>
    <t>360699 - Visual arts not elsewhere classified</t>
  </si>
  <si>
    <t xml:space="preserve">Other creative arts and writing - </t>
  </si>
  <si>
    <t>369999 - Other creative arts and writing not elsewhere classified</t>
  </si>
  <si>
    <t xml:space="preserve">Atmospheric sciences - </t>
  </si>
  <si>
    <t>370101 - Adverse weather events</t>
  </si>
  <si>
    <t>370102 - Air pollution processes and air quality measurement</t>
  </si>
  <si>
    <t>370103 - Atmospheric aerosols</t>
  </si>
  <si>
    <t>370104 - Atmospheric composition, chemistry and processes</t>
  </si>
  <si>
    <t>370105 - Atmospheric dynamics</t>
  </si>
  <si>
    <t>370106 - Atmospheric radiation</t>
  </si>
  <si>
    <t>370107 - Cloud physics</t>
  </si>
  <si>
    <t>370108 - Meteorology</t>
  </si>
  <si>
    <t>370109 - Tropospheric and stratospheric physics</t>
  </si>
  <si>
    <t>370199 - Atmospheric sciences not elsewhere classified</t>
  </si>
  <si>
    <t xml:space="preserve">Climate change science - </t>
  </si>
  <si>
    <t>370201 - Climate change processes</t>
  </si>
  <si>
    <t>370202 - Climatology</t>
  </si>
  <si>
    <t>370203 - Greenhouse gas inventories and fluxes</t>
  </si>
  <si>
    <t>370299 - Climate change science not elsewhere classified</t>
  </si>
  <si>
    <t xml:space="preserve">Geochemistry - </t>
  </si>
  <si>
    <t>370301 - Exploration geochemistry</t>
  </si>
  <si>
    <t>370302 - Inorganic geochemistry</t>
  </si>
  <si>
    <t>370303 - Isotope geochemistry</t>
  </si>
  <si>
    <t>370304 - Organic geochemistry</t>
  </si>
  <si>
    <t>370399 - Geochemistry not elsewhere classified</t>
  </si>
  <si>
    <t xml:space="preserve">Geoinformatics - </t>
  </si>
  <si>
    <t>370401 - Computational modelling and simulation in earth sciences</t>
  </si>
  <si>
    <t>370402 - Earth and space science informatics</t>
  </si>
  <si>
    <t>370403 - Geoscience data visualisation</t>
  </si>
  <si>
    <t>370499 - Geoinformatics not elsewhere classified</t>
  </si>
  <si>
    <t xml:space="preserve">Geology - </t>
  </si>
  <si>
    <t>370501 - Biomineralisation</t>
  </si>
  <si>
    <t>370502 - Geochronology</t>
  </si>
  <si>
    <t>370503 - Igneous and metamorphic petrology</t>
  </si>
  <si>
    <t>370504 - Marine geoscience</t>
  </si>
  <si>
    <t>370505 - Mineralogy and crystallography</t>
  </si>
  <si>
    <t>370506 - Palaeontology (incl. palynology)</t>
  </si>
  <si>
    <t>370507 - Planetary geology</t>
  </si>
  <si>
    <t>370508 - Resource geoscience</t>
  </si>
  <si>
    <t>370509 - Sedimentology</t>
  </si>
  <si>
    <t>370510 - Stratigraphy (incl. biostratigraphy, sequence stratigraphy and basin analysis)</t>
  </si>
  <si>
    <t>370511 - Structural geology and tectonics</t>
  </si>
  <si>
    <t>370512 - Volcanology</t>
  </si>
  <si>
    <t>370599 - Geology not elsewhere classified</t>
  </si>
  <si>
    <t xml:space="preserve">Geophysics - </t>
  </si>
  <si>
    <t xml:space="preserve">370601 - Applied geophysics </t>
  </si>
  <si>
    <t>370602 - Electrical and electromagnetic methods in geophysics</t>
  </si>
  <si>
    <t>370603 - Geodesy</t>
  </si>
  <si>
    <t>370604 - Geodynamics</t>
  </si>
  <si>
    <t>370605 - Geothermics and radiometrics</t>
  </si>
  <si>
    <t>370606 - Gravimetrics</t>
  </si>
  <si>
    <t>370607 - Magnetism and palaeomagnetism</t>
  </si>
  <si>
    <t>370608 - Petrophysics and rock mechanics</t>
  </si>
  <si>
    <t>370609 - Seismology and seismic exploration</t>
  </si>
  <si>
    <t>370699 - Geophysics not elsewhere classified</t>
  </si>
  <si>
    <t xml:space="preserve">Hydrology - </t>
  </si>
  <si>
    <t>370701 - Contaminant hydrology</t>
  </si>
  <si>
    <t>370702 - Ecohydrology</t>
  </si>
  <si>
    <t>370703 - Groundwater hydrology</t>
  </si>
  <si>
    <t>370704 - Surface water hydrology</t>
  </si>
  <si>
    <t>370705 - Urban hydrology</t>
  </si>
  <si>
    <t>370799 - Hydrology not elsewhere classified</t>
  </si>
  <si>
    <t xml:space="preserve">Oceanography - </t>
  </si>
  <si>
    <t>370801 - Biological oceanography</t>
  </si>
  <si>
    <t>370802 - Chemical oceanography</t>
  </si>
  <si>
    <t>370803 - Physical oceanography</t>
  </si>
  <si>
    <t>370899 - Oceanography not elsewhere classified</t>
  </si>
  <si>
    <t xml:space="preserve">Physical geography and environmental geoscience - </t>
  </si>
  <si>
    <t>370901 - Geomorphology and earth surface processes</t>
  </si>
  <si>
    <t>370902 - Glaciology</t>
  </si>
  <si>
    <t>370903 - Natural hazards</t>
  </si>
  <si>
    <t>370904 - Palaeoclimatology</t>
  </si>
  <si>
    <t>370905 - Quaternary environments</t>
  </si>
  <si>
    <t>370906 - Regolith and landscape evolution</t>
  </si>
  <si>
    <t>370999 - Physical geography and environmental geoscience not elsewhere classified</t>
  </si>
  <si>
    <t xml:space="preserve">Other earth sciences - </t>
  </si>
  <si>
    <t>379901 - Earth system sciences</t>
  </si>
  <si>
    <t>379999 - Other earth sciences not elsewhere classified</t>
  </si>
  <si>
    <t xml:space="preserve">Applied economics - </t>
  </si>
  <si>
    <t xml:space="preserve">380101 - Agricultural economics </t>
  </si>
  <si>
    <t>380102 - Behavioural economics</t>
  </si>
  <si>
    <t>380103 - Economic history</t>
  </si>
  <si>
    <t xml:space="preserve">380104 - Economics of education </t>
  </si>
  <si>
    <t xml:space="preserve">380105 - Environment and resource economics </t>
  </si>
  <si>
    <t>380106 - Experimental economics</t>
  </si>
  <si>
    <t>380107 - Financial economics</t>
  </si>
  <si>
    <t xml:space="preserve">380108 - Health economics </t>
  </si>
  <si>
    <t xml:space="preserve">380109 - Industry economics and industrial organisation </t>
  </si>
  <si>
    <t>380110 - International economics</t>
  </si>
  <si>
    <t xml:space="preserve">380111 - Labour economics </t>
  </si>
  <si>
    <t>380112 - Macroeconomics (incl. monetary and fiscal theory)</t>
  </si>
  <si>
    <t>380113 - Public economics - public choice</t>
  </si>
  <si>
    <t>380114 - Public economics - publicly provided goods</t>
  </si>
  <si>
    <t>380115 - Public economics - taxation and revenue</t>
  </si>
  <si>
    <t>380116 - Tourism economics</t>
  </si>
  <si>
    <t>380117 - Transport economics</t>
  </si>
  <si>
    <t xml:space="preserve">380118 - Urban and regional economics </t>
  </si>
  <si>
    <t>380119 - Welfare economics</t>
  </si>
  <si>
    <t xml:space="preserve">380199 - Applied economics not elsewhere classified </t>
  </si>
  <si>
    <t xml:space="preserve">Econometrics - </t>
  </si>
  <si>
    <t xml:space="preserve">380201 - Cross-sectional analysis </t>
  </si>
  <si>
    <t>380202 - Econometric and statistical methods</t>
  </si>
  <si>
    <t>380203 - Economic models and forecasting</t>
  </si>
  <si>
    <t>380204 - Panel data analysis</t>
  </si>
  <si>
    <t xml:space="preserve">380205 - Time-series analysis </t>
  </si>
  <si>
    <t>380299 - Econometrics not elsewhere classified</t>
  </si>
  <si>
    <t xml:space="preserve">Economic theory - </t>
  </si>
  <si>
    <t>380301 - History of economic thought</t>
  </si>
  <si>
    <t xml:space="preserve">380302 - Macroeconomic theory </t>
  </si>
  <si>
    <t xml:space="preserve">380303 - Mathematical economics </t>
  </si>
  <si>
    <t xml:space="preserve">380304 - Microeconomic theory </t>
  </si>
  <si>
    <t xml:space="preserve">380399 - Economic theory not elsewhere classified </t>
  </si>
  <si>
    <t xml:space="preserve">Other economics - </t>
  </si>
  <si>
    <t xml:space="preserve">389901 - Comparative economic systems </t>
  </si>
  <si>
    <t>389902 - Ecological economics</t>
  </si>
  <si>
    <t>389903 - Heterodox economics</t>
  </si>
  <si>
    <t xml:space="preserve">389999 - Other economics not elsewhere classified </t>
  </si>
  <si>
    <t xml:space="preserve">Curriculum and pedagogy - </t>
  </si>
  <si>
    <t>390101 - Creative arts, media and communication curriculum and pedagogy</t>
  </si>
  <si>
    <t>390102 - Curriculum and pedagogy theory and development</t>
  </si>
  <si>
    <t>390103 - Economics, business and management curriculum and pedagogy</t>
  </si>
  <si>
    <t>390104 - English and literacy curriculum and pedagogy (excl. LOTE, ESL and TESOL)</t>
  </si>
  <si>
    <t>390105 - Environmental education curriculum and pedagogy</t>
  </si>
  <si>
    <t>390106 - Geography education curriculum and pedagogy</t>
  </si>
  <si>
    <t>390107 - Humanities and social sciences curriculum and pedagogy (excl. economics, business and management)</t>
  </si>
  <si>
    <t>390108 - LOTE, ESL and TESOL curriculum and pedagogy</t>
  </si>
  <si>
    <t>390109 - Mathematics and numeracy curriculum and pedagogy</t>
  </si>
  <si>
    <t>390110 - Medicine, nursing and health curriculum and pedagogy</t>
  </si>
  <si>
    <t>390111 - Physical education and development curriculum and pedagogy</t>
  </si>
  <si>
    <t>390112 - Religion curriculum and pedagogy</t>
  </si>
  <si>
    <t>390113 - Science, technology and engineering curriculum and pedagogy</t>
  </si>
  <si>
    <t>390114 - Vocational education and training curriculum and pedagogy</t>
  </si>
  <si>
    <t>390115 - Work integrated learning (incl. internships)</t>
  </si>
  <si>
    <t>390199 - Curriculum and pedagogy not elsewhere classified</t>
  </si>
  <si>
    <t xml:space="preserve">Education policy, sociology and philosophy - </t>
  </si>
  <si>
    <t>390201 - Education policy</t>
  </si>
  <si>
    <t>390202 - History and philosophy of education</t>
  </si>
  <si>
    <t xml:space="preserve">390203 - Sociology of education </t>
  </si>
  <si>
    <t>390299 - Education policy, sociology and philosophy not elsewhere classified</t>
  </si>
  <si>
    <t xml:space="preserve">Education systems - </t>
  </si>
  <si>
    <t>390301 - Continuing and community education</t>
  </si>
  <si>
    <t>390302 - Early childhood education</t>
  </si>
  <si>
    <t>390303 - Higher education</t>
  </si>
  <si>
    <t>390304 - Primary education</t>
  </si>
  <si>
    <t>390305 - Professional education and training</t>
  </si>
  <si>
    <t>390306 - Secondary education</t>
  </si>
  <si>
    <t>390307 - Teacher education and professional development of educators</t>
  </si>
  <si>
    <t>390308 - Technical, further and workplace education</t>
  </si>
  <si>
    <t>390399 - Education systems not elsewhere classified</t>
  </si>
  <si>
    <t xml:space="preserve">Specialist studies in education - </t>
  </si>
  <si>
    <t>390401 - Comparative and cross-cultural education</t>
  </si>
  <si>
    <t>390402 - Education assessment and evaluation</t>
  </si>
  <si>
    <t>390403 - Educational administration, management and leadership</t>
  </si>
  <si>
    <t>390404 - Educational counselling</t>
  </si>
  <si>
    <t>390405 - Educational technology and computing</t>
  </si>
  <si>
    <t>390406 - Gender, sexuality and education</t>
  </si>
  <si>
    <t>390407 - Inclusive education</t>
  </si>
  <si>
    <t>390408 - Learning analytics</t>
  </si>
  <si>
    <t>390409 - Learning sciences</t>
  </si>
  <si>
    <t>390410 - Multicultural education (excl. Aboriginal and Torres Strait Islander, Māori and Pacific Peoples)</t>
  </si>
  <si>
    <t>390411 - Special education and disability</t>
  </si>
  <si>
    <t>390412 - Teacher and student wellbeing</t>
  </si>
  <si>
    <t>390499 - Specialist studies in education not elsewhere classified</t>
  </si>
  <si>
    <t xml:space="preserve">Other Education - </t>
  </si>
  <si>
    <t>399999 - Other education not elsewhere classified</t>
  </si>
  <si>
    <t xml:space="preserve">Aerospace engineering - </t>
  </si>
  <si>
    <t>400101 - Aerospace materials</t>
  </si>
  <si>
    <t xml:space="preserve">400102 - Aerospace structures </t>
  </si>
  <si>
    <t>400103 - Aircraft performance and flight control systems</t>
  </si>
  <si>
    <t>400104 - Avionics</t>
  </si>
  <si>
    <t>400105 - Flight dynamics</t>
  </si>
  <si>
    <t>400106 - Hypersonic propulsion and hypersonic aerothermodynamics</t>
  </si>
  <si>
    <t>400107 - Satellite, space vehicle and missile design and testing</t>
  </si>
  <si>
    <t>400199 - Aerospace engineering not elsewhere classified</t>
  </si>
  <si>
    <t xml:space="preserve">Automotive engineering - </t>
  </si>
  <si>
    <t>400201 - Automotive combustion and fuel engineering</t>
  </si>
  <si>
    <t xml:space="preserve">400202 - Automotive engineering materials </t>
  </si>
  <si>
    <t xml:space="preserve">400203 - Automotive mechatronics and autonomous systems </t>
  </si>
  <si>
    <t>400204 - Automotive safety engineering</t>
  </si>
  <si>
    <t>400205 - Hybrid and electric vehicles and powertrains</t>
  </si>
  <si>
    <t>400299 - Automotive engineering not elsewhere classified</t>
  </si>
  <si>
    <t xml:space="preserve">Biomedical engineering - </t>
  </si>
  <si>
    <t>400301 - Biofabrication</t>
  </si>
  <si>
    <t xml:space="preserve">400302 - Biomaterials </t>
  </si>
  <si>
    <t>400303 - Biomechanical engineering</t>
  </si>
  <si>
    <t>400304 - Biomedical imaging</t>
  </si>
  <si>
    <t>400305 - Biomedical instrumentation</t>
  </si>
  <si>
    <t>400306 - Computational physiology</t>
  </si>
  <si>
    <t>400307 - Mechanobiology</t>
  </si>
  <si>
    <t>400308 - Medical devices</t>
  </si>
  <si>
    <t>400309 - Neural engineering</t>
  </si>
  <si>
    <t xml:space="preserve">400310 - Rehabilitation engineering </t>
  </si>
  <si>
    <t>400311 - Tissue engineering</t>
  </si>
  <si>
    <t>400399 - Biomedical engineering not elsewhere classified</t>
  </si>
  <si>
    <t xml:space="preserve">Chemical engineering - </t>
  </si>
  <si>
    <t>400401 - Carbon capture engineering (excl. sequestration)</t>
  </si>
  <si>
    <t>400402 - Chemical and thermal processes in energy and combustion</t>
  </si>
  <si>
    <t>400403 - Chemical engineering design</t>
  </si>
  <si>
    <t>400404 - Electrochemical energy storage and conversion</t>
  </si>
  <si>
    <t xml:space="preserve">400405 - Food engineering </t>
  </si>
  <si>
    <t>400406 - Powder and particle technology</t>
  </si>
  <si>
    <t xml:space="preserve">400407 - Process control and simulation </t>
  </si>
  <si>
    <t>400408 - Reaction engineering (excl. nuclear reactions)</t>
  </si>
  <si>
    <t>400409 - Separation technologies</t>
  </si>
  <si>
    <t>400410 - Wastewater treatment processes</t>
  </si>
  <si>
    <t>400411 - Water treatment processes</t>
  </si>
  <si>
    <t>400499 - Chemical engineering not elsewhere classified</t>
  </si>
  <si>
    <t xml:space="preserve">Civil engineering - </t>
  </si>
  <si>
    <t>400501 - Architectural engineering</t>
  </si>
  <si>
    <t xml:space="preserve">400502 - Civil geotechnical engineering </t>
  </si>
  <si>
    <t>400503 - Complex civil systems</t>
  </si>
  <si>
    <t xml:space="preserve">400504 - Construction engineering </t>
  </si>
  <si>
    <t>400505 - Construction materials</t>
  </si>
  <si>
    <t>400506 - Earthquake engineering</t>
  </si>
  <si>
    <t>400507 - Fire safety engineering</t>
  </si>
  <si>
    <t>400508 - Infrastructure engineering and asset management</t>
  </si>
  <si>
    <t>400509 - Structural dynamics</t>
  </si>
  <si>
    <t xml:space="preserve">400510 - Structural engineering </t>
  </si>
  <si>
    <t>400511 - Timber engineering</t>
  </si>
  <si>
    <t>400512 - Transport engineering</t>
  </si>
  <si>
    <t xml:space="preserve">400513 - Water resources engineering </t>
  </si>
  <si>
    <t xml:space="preserve">400599 - Civil engineering not elsewhere classified </t>
  </si>
  <si>
    <t xml:space="preserve">Communications engineering - </t>
  </si>
  <si>
    <t>400601 - Antennas and propagation</t>
  </si>
  <si>
    <t>400602 - Data communications</t>
  </si>
  <si>
    <t>400603 - Molecular, biological, and multi-scale communications</t>
  </si>
  <si>
    <t>400604 - Network engineering</t>
  </si>
  <si>
    <t>400605 - Optical fibre communication systems and technologies</t>
  </si>
  <si>
    <t>400606 - Satellite communications</t>
  </si>
  <si>
    <t>400607 - Signal processing</t>
  </si>
  <si>
    <t>400608 - Wireless communication systems and technologies (incl. microwave and millimetrewave)</t>
  </si>
  <si>
    <t>400699 - Communications engineering not elsewhere classified</t>
  </si>
  <si>
    <t xml:space="preserve">Control engineering, mechatronics and robotics - </t>
  </si>
  <si>
    <t>400701 - Assistive robots and technology</t>
  </si>
  <si>
    <t>400702 - Automation engineering</t>
  </si>
  <si>
    <t>400703 - Autonomous vehicle systems</t>
  </si>
  <si>
    <t>400704 - Biomechatronics</t>
  </si>
  <si>
    <t>400705 - Control engineering</t>
  </si>
  <si>
    <t>400706 - Field robotics</t>
  </si>
  <si>
    <t>400707 - Manufacturing robotics</t>
  </si>
  <si>
    <t>400708 - Mechatronics hardware design and architecture</t>
  </si>
  <si>
    <t>400709 - Medical robotics</t>
  </si>
  <si>
    <t>400710 - Micro-manipulation</t>
  </si>
  <si>
    <t>400711 - Simulation, modelling, and programming of mechatronics systems</t>
  </si>
  <si>
    <t>400799 - Control engineering, mechatronics and robotics not elsewhere classified</t>
  </si>
  <si>
    <t xml:space="preserve">Electrical engineering - </t>
  </si>
  <si>
    <t>400801 - Circuits and systems</t>
  </si>
  <si>
    <t>400802 - Electrical circuits and systems</t>
  </si>
  <si>
    <t>400803 - Electrical energy generation (incl. renewables, excl. photovoltaics)</t>
  </si>
  <si>
    <t>400804 - Electrical energy storage</t>
  </si>
  <si>
    <t>400805 - Electrical energy transmission, networks and systems</t>
  </si>
  <si>
    <t>400806 - Electrical machines and drives</t>
  </si>
  <si>
    <t>400807 - Engineering electromagnetics</t>
  </si>
  <si>
    <t>400808 - Photovoltaic power systems</t>
  </si>
  <si>
    <t>400899 - Electrical engineering not elsewhere classified</t>
  </si>
  <si>
    <t xml:space="preserve">Electronics, sensors and digital hardware - </t>
  </si>
  <si>
    <t>400901 - Analog electronics and interfaces</t>
  </si>
  <si>
    <t>400902 - Digital electronic devices</t>
  </si>
  <si>
    <t>400903 - Digital processor architectures</t>
  </si>
  <si>
    <t>400904 - Electronic device and system performance evaluation, testing and simulation</t>
  </si>
  <si>
    <t>400905 - Electronic instrumentation</t>
  </si>
  <si>
    <t>400906 - Electronic sensors</t>
  </si>
  <si>
    <t>400907 - Industrial electronics</t>
  </si>
  <si>
    <t>400908 - Microelectronics</t>
  </si>
  <si>
    <t>400909 - Photonic and electro-optical devices, sensors and systems (excl. communications)</t>
  </si>
  <si>
    <t>400910 - Photovoltaic devices (solar cells)</t>
  </si>
  <si>
    <t>400911 - Power electronics</t>
  </si>
  <si>
    <t>400912 - Quantum engineering systems (incl. computing and communications)</t>
  </si>
  <si>
    <t>400913 - Radio frequency engineering</t>
  </si>
  <si>
    <t>400999 - Electronics, sensors and digital hardware not elsewhere classified</t>
  </si>
  <si>
    <t xml:space="preserve">Engineering practice and education - </t>
  </si>
  <si>
    <t>401001 - Engineering design</t>
  </si>
  <si>
    <t>401002 - Engineering education</t>
  </si>
  <si>
    <t>401003 - Engineering practice</t>
  </si>
  <si>
    <t xml:space="preserve">401004 - Humanitarian engineering </t>
  </si>
  <si>
    <t>401005 - Risk engineering</t>
  </si>
  <si>
    <t>401006 - Systems engineering</t>
  </si>
  <si>
    <t xml:space="preserve">401099 - Engineering practice and education not elsewhere classified </t>
  </si>
  <si>
    <t xml:space="preserve">Environmental engineering - </t>
  </si>
  <si>
    <t>401101 - Air pollution modelling and control</t>
  </si>
  <si>
    <t xml:space="preserve">401102 - Environmentally sustainable engineering </t>
  </si>
  <si>
    <t>401103 - Global and planetary environmental engineering</t>
  </si>
  <si>
    <t>401104 - Health and ecological risk assessment</t>
  </si>
  <si>
    <t>401105 - Life cycle assessment and industrial ecology</t>
  </si>
  <si>
    <t>401106 - Waste management, reduction, reuse and recycling</t>
  </si>
  <si>
    <t>401199 - Environmental engineering not elsewhere classified</t>
  </si>
  <si>
    <t xml:space="preserve">Fluid mechanics and thermal engineering - </t>
  </si>
  <si>
    <t xml:space="preserve">401201 - Aerodynamics (excl. hypersonic aerodynamics) </t>
  </si>
  <si>
    <t>401202 - Bio-fluids</t>
  </si>
  <si>
    <t xml:space="preserve">401203 - Biomedical fluid mechanics </t>
  </si>
  <si>
    <t xml:space="preserve">401204 - Computational methods in fluid flow, heat and mass transfer (incl. computational fluid dynamics) </t>
  </si>
  <si>
    <t xml:space="preserve">401205 - Experimental methods in fluid flow, heat and mass transfer </t>
  </si>
  <si>
    <t xml:space="preserve">401206 - Fluid-structure interaction and aeroacoustics </t>
  </si>
  <si>
    <t xml:space="preserve">401207 - Fundamental and theoretical fluid dynamics  </t>
  </si>
  <si>
    <t>401208 - Geophysical and environmental fluid flows</t>
  </si>
  <si>
    <t>401209 - Hydrodynamics and hydraulic engineering</t>
  </si>
  <si>
    <t>401210 - Microfluidics and nanofluidics</t>
  </si>
  <si>
    <t>401211 - Multiphysics flows (incl. multiphase and reacting flows)</t>
  </si>
  <si>
    <t>401212 - Non-Newtonian fluid flows (incl. rheology)</t>
  </si>
  <si>
    <t xml:space="preserve">401213 - Turbulent flows </t>
  </si>
  <si>
    <t>401299 - Fluid mechanics and thermal engineering not elsewhere classified</t>
  </si>
  <si>
    <t xml:space="preserve">Geomatic engineering - </t>
  </si>
  <si>
    <t>401301 - Cartography and digital mapping</t>
  </si>
  <si>
    <t>401302 - Geospatial information systems and geospatial data modelling</t>
  </si>
  <si>
    <t xml:space="preserve">401303 - Navigation and position fixing </t>
  </si>
  <si>
    <t>401304 - Photogrammetry and remote sensing</t>
  </si>
  <si>
    <t>401305 - Satellite-based positioning</t>
  </si>
  <si>
    <t>401306 - Surveying (incl. hydrographic surveying)</t>
  </si>
  <si>
    <t>401399 - Geomatic engineering not elsewhere classified</t>
  </si>
  <si>
    <t xml:space="preserve">Manufacturing engineering - </t>
  </si>
  <si>
    <t xml:space="preserve">401401 - Additive manufacturing </t>
  </si>
  <si>
    <t>401402 - CAD/CAM systems</t>
  </si>
  <si>
    <t xml:space="preserve">401403 - Flexible manufacturing systems </t>
  </si>
  <si>
    <t>401404 - Industrial engineering</t>
  </si>
  <si>
    <t>401405 - Machine tools</t>
  </si>
  <si>
    <t>401406 - Machining</t>
  </si>
  <si>
    <t>401407 - Manufacturing management</t>
  </si>
  <si>
    <t>401408 - Manufacturing processes and technologies (excl. textiles)</t>
  </si>
  <si>
    <t xml:space="preserve">401409 - Manufacturing safety and quality </t>
  </si>
  <si>
    <t>401410 - Microtechnology</t>
  </si>
  <si>
    <t>401411 - Packaging, storage and transportation (excl. food and agricultural products)</t>
  </si>
  <si>
    <t>401412 - Precision engineering</t>
  </si>
  <si>
    <t xml:space="preserve">401413 - Textile technology </t>
  </si>
  <si>
    <t>401499 - Manufacturing engineering not elsewhere classified</t>
  </si>
  <si>
    <t xml:space="preserve">Maritime engineering - </t>
  </si>
  <si>
    <t xml:space="preserve">401501 - Marine engineering </t>
  </si>
  <si>
    <t xml:space="preserve">401502 - Naval architecture </t>
  </si>
  <si>
    <t>401503 - Ocean engineering</t>
  </si>
  <si>
    <t>401504 - Ship and platform structures (incl. maritime hydrodynamics)</t>
  </si>
  <si>
    <t xml:space="preserve">401505 - Special vehicles </t>
  </si>
  <si>
    <t>401599 - Maritime engineering not elsewhere classified</t>
  </si>
  <si>
    <t xml:space="preserve">Materials engineering - </t>
  </si>
  <si>
    <t xml:space="preserve">401601 - Ceramics </t>
  </si>
  <si>
    <t>401602 - Composite and hybrid materials</t>
  </si>
  <si>
    <t>401603 - Compound semiconductors</t>
  </si>
  <si>
    <t>401604 - Elemental semiconductors</t>
  </si>
  <si>
    <t>401605 - Functional materials</t>
  </si>
  <si>
    <t>401606 - Glass</t>
  </si>
  <si>
    <t>401607 - Metals and alloy materials</t>
  </si>
  <si>
    <t>401608 - Organic semiconductors</t>
  </si>
  <si>
    <t>401609 - Polymers and plastics</t>
  </si>
  <si>
    <t>401610 - Timber, pulp and paper</t>
  </si>
  <si>
    <t>401611 - Wearable materials</t>
  </si>
  <si>
    <t xml:space="preserve">401699 - Materials engineering not elsewhere classified </t>
  </si>
  <si>
    <t xml:space="preserve">Mechanical engineering - </t>
  </si>
  <si>
    <t>401701 - Acoustics and noise control (excl. architectural acoustics)</t>
  </si>
  <si>
    <t>401702 - Dynamics, vibration and vibration control</t>
  </si>
  <si>
    <t>401703 - Energy generation, conversion and storage (excl. chemical and electrical)</t>
  </si>
  <si>
    <t>401704 - Mechanical engineering asset management</t>
  </si>
  <si>
    <t>401705 - Microelectromechanical systems (MEMS)</t>
  </si>
  <si>
    <t>401706 - Numerical modelling and mechanical characterisation</t>
  </si>
  <si>
    <t>401707 - Solid mechanics</t>
  </si>
  <si>
    <t>401708 - Tribology</t>
  </si>
  <si>
    <t>401799 - Mechanical engineering not elsewhere classified</t>
  </si>
  <si>
    <t xml:space="preserve">Nanotechnology - </t>
  </si>
  <si>
    <t>401801 - Micro- and nanosystems</t>
  </si>
  <si>
    <t>401802 - Molecular and organic electronics</t>
  </si>
  <si>
    <t>401803 - Nanoelectromechanical systems</t>
  </si>
  <si>
    <t>401804 - Nanoelectronics</t>
  </si>
  <si>
    <t>401805 - Nanofabrication, growth and self assembly</t>
  </si>
  <si>
    <t>401806 - Nanomanufacturing</t>
  </si>
  <si>
    <t>401807 - Nanomaterials</t>
  </si>
  <si>
    <t>401808 - Nanometrology</t>
  </si>
  <si>
    <t>401809 - Nanophotonics</t>
  </si>
  <si>
    <t>401810 - Nanoscale characterisation</t>
  </si>
  <si>
    <t>401899 - Nanotechnology not elsewhere classified</t>
  </si>
  <si>
    <t xml:space="preserve">Resources engineering and extractive metallurgy - </t>
  </si>
  <si>
    <t>401901 - Electrometallurgy</t>
  </si>
  <si>
    <t xml:space="preserve">401902 - Geomechanics and resources geotechnical engineering </t>
  </si>
  <si>
    <t>401903 - Hydrometallurgy</t>
  </si>
  <si>
    <t>401904 - Mineral processing/beneficiation</t>
  </si>
  <si>
    <t xml:space="preserve">401905 - Mining engineering </t>
  </si>
  <si>
    <t>401906 - Nuclear engineering (incl. fuel enrichment and waste processing and storage)</t>
  </si>
  <si>
    <t>401907 - Petroleum and reservoir engineering</t>
  </si>
  <si>
    <t>401908 - Pyrometallurgy</t>
  </si>
  <si>
    <t>401999 - Resources engineering and extractive metallurgy not elsewhere classified</t>
  </si>
  <si>
    <t xml:space="preserve">Other engineering - </t>
  </si>
  <si>
    <t xml:space="preserve">409901 - Agricultural engineering </t>
  </si>
  <si>
    <t xml:space="preserve">409902 - Engineering instrumentation </t>
  </si>
  <si>
    <t>409903 - Granular mechanics</t>
  </si>
  <si>
    <t>409999 - Other engineering not elsewhere classified</t>
  </si>
  <si>
    <t xml:space="preserve">Climate change impacts and adaptation - </t>
  </si>
  <si>
    <t>410101 - Carbon sequestration science</t>
  </si>
  <si>
    <t>410102 - Ecological impacts of climate change and ecological adaptation</t>
  </si>
  <si>
    <t>410103 - Human impacts of climate change and human adaptation</t>
  </si>
  <si>
    <t>410199 - Climate change impacts and adaptation not elsewhere classified</t>
  </si>
  <si>
    <t xml:space="preserve">Ecological applications - </t>
  </si>
  <si>
    <t>410201 - Bioavailability and ecotoxicology</t>
  </si>
  <si>
    <t>410202 - Biosecurity science and invasive species ecology</t>
  </si>
  <si>
    <t>410203 - Ecosystem function</t>
  </si>
  <si>
    <t>410204 - Ecosystem services (incl. pollination)</t>
  </si>
  <si>
    <t>410205 - Fire ecology</t>
  </si>
  <si>
    <t>410206 - Landscape ecology</t>
  </si>
  <si>
    <t>410299 - Ecological applications not elsewhere classified</t>
  </si>
  <si>
    <t xml:space="preserve">Environmental biotechnology - </t>
  </si>
  <si>
    <t>410301 - Biodiscovery</t>
  </si>
  <si>
    <t>410302 - Biological control</t>
  </si>
  <si>
    <t>410303 - Bioremediation</t>
  </si>
  <si>
    <t>410304 - Environmental biotechnology diagnostics (incl. biosensors)</t>
  </si>
  <si>
    <t>410305 - Environmental marine biotechnology</t>
  </si>
  <si>
    <t>410306 - Environmental nanotechnology and nanometrology</t>
  </si>
  <si>
    <t>410399 - Environmental biotechnology not elsewhere classified</t>
  </si>
  <si>
    <t xml:space="preserve">Environmental management - </t>
  </si>
  <si>
    <t xml:space="preserve">410401 - Conservation and biodiversity </t>
  </si>
  <si>
    <t>410402 - Environmental assessment and monitoring</t>
  </si>
  <si>
    <t>410403 - Environmental education and extension</t>
  </si>
  <si>
    <t>410404 - Environmental management</t>
  </si>
  <si>
    <t>410405 - Environmental rehabilitation and restoration</t>
  </si>
  <si>
    <t>410406 - Natural resource management</t>
  </si>
  <si>
    <t>410407 - Wildlife and habitat management</t>
  </si>
  <si>
    <t>410499 - Environmental management not elsewhere classified</t>
  </si>
  <si>
    <t xml:space="preserve">Pollution and contamination - </t>
  </si>
  <si>
    <t>410501 - Environmental biogeochemistry</t>
  </si>
  <si>
    <t>410502 - Noise and wave pollution processes and measurement</t>
  </si>
  <si>
    <t>410503 - Groundwater quality processes and contaminated land assessment</t>
  </si>
  <si>
    <t>410504 - Surface water quality processes and contaminated sediment assessment</t>
  </si>
  <si>
    <t xml:space="preserve">410599 - Pollution and contamination not elsewhere classified </t>
  </si>
  <si>
    <t xml:space="preserve">Soil sciences - </t>
  </si>
  <si>
    <t>410601 - Land capability and soil productivity</t>
  </si>
  <si>
    <t>410602 - Pedology and pedometrics</t>
  </si>
  <si>
    <t xml:space="preserve">410603 - Soil biology </t>
  </si>
  <si>
    <t>410604 - Soil chemistry and soil carbon sequestration (excl. carbon sequestration science)</t>
  </si>
  <si>
    <t xml:space="preserve">410605 - Soil physics </t>
  </si>
  <si>
    <t>410699 - Soil sciences not elsewhere classified</t>
  </si>
  <si>
    <t xml:space="preserve">Other environmental sciences - </t>
  </si>
  <si>
    <t>419999 - Other environmental sciences not elsewhere classified</t>
  </si>
  <si>
    <t xml:space="preserve">Allied health and rehabilitation science - </t>
  </si>
  <si>
    <t>420101 - Arts therapy</t>
  </si>
  <si>
    <t>420102 - Audiology</t>
  </si>
  <si>
    <t>420103 - Music therapy</t>
  </si>
  <si>
    <t>420104 - Occupational therapy</t>
  </si>
  <si>
    <t>420105 - Orthoptics</t>
  </si>
  <si>
    <t>420106 - Physiotherapy</t>
  </si>
  <si>
    <t>420107 - Podiatry</t>
  </si>
  <si>
    <t>420108 - Prosthetics and orthotics</t>
  </si>
  <si>
    <t>420109 - Rehabilitation</t>
  </si>
  <si>
    <t>420110 - Speech pathology</t>
  </si>
  <si>
    <t>420199 - Allied health and rehabilitation science not elsewhere classified</t>
  </si>
  <si>
    <t xml:space="preserve">Epidemiology - </t>
  </si>
  <si>
    <t>420201 - Behavioural epidemiology</t>
  </si>
  <si>
    <t>420202 - Disease surveillance</t>
  </si>
  <si>
    <t>420203 - Environmental epidemiology</t>
  </si>
  <si>
    <t>420204 - Epidemiological methods</t>
  </si>
  <si>
    <t>420205 - Epidemiological modelling</t>
  </si>
  <si>
    <t>420206 - Forensic epidemiology</t>
  </si>
  <si>
    <t>420207 - Major global burdens of disease</t>
  </si>
  <si>
    <t>420208 - Nutritional epidemiology</t>
  </si>
  <si>
    <t xml:space="preserve">420209 - Occupational epidemiology </t>
  </si>
  <si>
    <t>420210 - Social epidemiology</t>
  </si>
  <si>
    <t>420299 - Epidemiology not elsewhere classified</t>
  </si>
  <si>
    <t xml:space="preserve">Health services and systems - </t>
  </si>
  <si>
    <t>420301 - Aged health care</t>
  </si>
  <si>
    <t>420302 - Digital health</t>
  </si>
  <si>
    <t>420303 - Family care</t>
  </si>
  <si>
    <t>420304 - General practice</t>
  </si>
  <si>
    <t>420305 - Health and community services</t>
  </si>
  <si>
    <t xml:space="preserve">420306 - Health care administration </t>
  </si>
  <si>
    <t xml:space="preserve">420307 - Health counselling </t>
  </si>
  <si>
    <t>420308 - Health informatics and information systems</t>
  </si>
  <si>
    <t>420309 - Health management</t>
  </si>
  <si>
    <t>420310 - Health surveillance</t>
  </si>
  <si>
    <t>420311 - Health systems</t>
  </si>
  <si>
    <t>420312 - Implementation science and evaluation</t>
  </si>
  <si>
    <t>420313 - Mental health services</t>
  </si>
  <si>
    <t>420314 - Multimorbidity</t>
  </si>
  <si>
    <t>420315 - One health</t>
  </si>
  <si>
    <t>420316 - Palliative care</t>
  </si>
  <si>
    <t>420317 - Patient safety</t>
  </si>
  <si>
    <t>420318 - People with disability</t>
  </si>
  <si>
    <t>420319 - Primary health care</t>
  </si>
  <si>
    <t>420320 - Residential client care</t>
  </si>
  <si>
    <t>420321 - Rural and remote health services</t>
  </si>
  <si>
    <t>420399 - Health services and systems not elsewhere classified</t>
  </si>
  <si>
    <t xml:space="preserve">Midwifery - </t>
  </si>
  <si>
    <t>420401 - Clinical midwifery</t>
  </si>
  <si>
    <t>420402 - Models of care and place of birth</t>
  </si>
  <si>
    <t>420403 - Psychosocial aspects of childbirth and perinatal mental health</t>
  </si>
  <si>
    <t xml:space="preserve">420499 - Midwifery not elsewhere classified </t>
  </si>
  <si>
    <t xml:space="preserve">Nursing - </t>
  </si>
  <si>
    <t>420501 - Acute care</t>
  </si>
  <si>
    <t>420502 - Aged care nursing</t>
  </si>
  <si>
    <t>420503 - Community and primary care</t>
  </si>
  <si>
    <t>420504 - Mental health nursing</t>
  </si>
  <si>
    <t>420505 - Nursing workforce</t>
  </si>
  <si>
    <t>420506 - Sub-acute care</t>
  </si>
  <si>
    <t xml:space="preserve">420599 - Nursing not elsewhere classified </t>
  </si>
  <si>
    <t xml:space="preserve">Public health - </t>
  </si>
  <si>
    <t xml:space="preserve">420601 - Community child health </t>
  </si>
  <si>
    <t>420602 - Health equity</t>
  </si>
  <si>
    <t>420603 - Health promotion</t>
  </si>
  <si>
    <t>420604 - Injury prevention</t>
  </si>
  <si>
    <t>420605 - Preventative health care</t>
  </si>
  <si>
    <t>420606 - Social determinants of health</t>
  </si>
  <si>
    <t>420699 - Public health not elsewhere classified</t>
  </si>
  <si>
    <t xml:space="preserve">Sports science and exercise - </t>
  </si>
  <si>
    <t xml:space="preserve">420701 - Biomechanics </t>
  </si>
  <si>
    <t>420702 - Exercise physiology</t>
  </si>
  <si>
    <t>420703 - Motor control</t>
  </si>
  <si>
    <t>420799 - Sports science and exercise not elsewhere classified</t>
  </si>
  <si>
    <t xml:space="preserve">Traditional, complementary and integrative medicine - </t>
  </si>
  <si>
    <t>420801 - Chiropractic</t>
  </si>
  <si>
    <t>420802 - Naturopathy</t>
  </si>
  <si>
    <t xml:space="preserve">420803 - Traditional Chinese medicine and treatments </t>
  </si>
  <si>
    <t>420899 - Traditional, complementary and integrative medicine not elsewhere classified</t>
  </si>
  <si>
    <t xml:space="preserve">Other health sciences - </t>
  </si>
  <si>
    <t>429999 - Other health sciences not elsewhere classified</t>
  </si>
  <si>
    <t xml:space="preserve">Archaeology - </t>
  </si>
  <si>
    <t xml:space="preserve">430101 - Archaeological science </t>
  </si>
  <si>
    <t xml:space="preserve">430102 - Archaeology of Asia, Africa and the Americas </t>
  </si>
  <si>
    <t>430103 - Archaeology of Australia (excl. Aboriginal and Torres Strait Islander)</t>
  </si>
  <si>
    <t>430104 - Archaeology of Europe, the Mediterranean and the Levant</t>
  </si>
  <si>
    <t>430105 - Archaeology of New Zealand (excl. Māori)</t>
  </si>
  <si>
    <t>430106 - Digital archaeology</t>
  </si>
  <si>
    <t>430107 - Historical archaeology (incl. industrial archaeology)</t>
  </si>
  <si>
    <t xml:space="preserve">430108 - Maritime archaeology </t>
  </si>
  <si>
    <t>430199 - Archaeology not elsewhere classified</t>
  </si>
  <si>
    <t xml:space="preserve">Heritage, archive and museum studies - </t>
  </si>
  <si>
    <t>430201 - Archival, repository and related studies</t>
  </si>
  <si>
    <t>430202 - Critical heritage, museum and archive studies</t>
  </si>
  <si>
    <t>430203 - Cultural heritage management (incl. world heritage)</t>
  </si>
  <si>
    <t>430204 - Digital heritage</t>
  </si>
  <si>
    <t>430205 - Heritage and cultural conservation</t>
  </si>
  <si>
    <t>430206 - Heritage collections and interpretations</t>
  </si>
  <si>
    <t>430207 - Heritage tourism, visitor and audience studies</t>
  </si>
  <si>
    <t>430208 - Intangible heritage</t>
  </si>
  <si>
    <t>430209 - Materials conservation</t>
  </si>
  <si>
    <t>430299 - Heritage, archive and museum studies not elsewhere classified</t>
  </si>
  <si>
    <t xml:space="preserve">Historical studies - </t>
  </si>
  <si>
    <t>430301 - Asian history</t>
  </si>
  <si>
    <t xml:space="preserve">430302 - Australian history </t>
  </si>
  <si>
    <t>430303 - Biography</t>
  </si>
  <si>
    <t>430304 - British history</t>
  </si>
  <si>
    <t>430305 - Classical Greek and Roman history</t>
  </si>
  <si>
    <t>430306 - Digital history</t>
  </si>
  <si>
    <t>430307 - Environmental history</t>
  </si>
  <si>
    <t>430308 - European history (excl. British, classical Greek and Roman)</t>
  </si>
  <si>
    <t>430309 - Gender history</t>
  </si>
  <si>
    <t>430310 - Global and world history</t>
  </si>
  <si>
    <t>430311 - Historical studies of crime</t>
  </si>
  <si>
    <t>430312 - Histories of race</t>
  </si>
  <si>
    <t>430313 - History of empires, imperialism and colonialism</t>
  </si>
  <si>
    <t>430314 - History of religion</t>
  </si>
  <si>
    <t>430315 - History of the pacific</t>
  </si>
  <si>
    <t>430316 - International history</t>
  </si>
  <si>
    <t>430317 - Latin and South American history</t>
  </si>
  <si>
    <t>430318 - Middle Eastern and North African history</t>
  </si>
  <si>
    <t>430319 - Migration history</t>
  </si>
  <si>
    <t>430320 - New Zealand history</t>
  </si>
  <si>
    <t>430321 - North American history</t>
  </si>
  <si>
    <t>430322 - Sub-Saharan African history</t>
  </si>
  <si>
    <t>430323 - Transnational history</t>
  </si>
  <si>
    <t>430399 - Historical studies not elsewhere classified</t>
  </si>
  <si>
    <t xml:space="preserve">Other history, heritage and archaeology - </t>
  </si>
  <si>
    <t>439999 - Other history, heritage and archaeology not elsewhere classified</t>
  </si>
  <si>
    <t xml:space="preserve">Anthropology - </t>
  </si>
  <si>
    <t>440101 - Anthropology of development</t>
  </si>
  <si>
    <t>440102 - Anthropology of gender and sexuality</t>
  </si>
  <si>
    <t xml:space="preserve">440103 - Biological (physical) anthropology </t>
  </si>
  <si>
    <t xml:space="preserve">440104 - Environmental anthropology </t>
  </si>
  <si>
    <t>440105 - Linguistic anthropology</t>
  </si>
  <si>
    <t xml:space="preserve">440106 - Medical anthropology </t>
  </si>
  <si>
    <t xml:space="preserve">440107 - Social and cultural anthropology </t>
  </si>
  <si>
    <t>440199 - Anthropology not elsewhere classified</t>
  </si>
  <si>
    <t xml:space="preserve">Criminology - </t>
  </si>
  <si>
    <t>440201 - Causes and prevention of crime</t>
  </si>
  <si>
    <t>440202 - Correctional theory, offender treatment and rehabilitation</t>
  </si>
  <si>
    <t>440203 - Courts and sentencing</t>
  </si>
  <si>
    <t xml:space="preserve">440204 - Crime and social justice </t>
  </si>
  <si>
    <t>440205 - Criminological theories</t>
  </si>
  <si>
    <t>440206 - Critical approaches to crime</t>
  </si>
  <si>
    <t>440207 - Cybercrime</t>
  </si>
  <si>
    <t>440208 - Environmental crime</t>
  </si>
  <si>
    <t>440209 - Gender and crime</t>
  </si>
  <si>
    <t>440210 - Organised crime</t>
  </si>
  <si>
    <t xml:space="preserve">440211 - Police administration, procedures and practice </t>
  </si>
  <si>
    <t xml:space="preserve">440212 - Private policing and security services </t>
  </si>
  <si>
    <t>440213 - Race/ethnicity and crime</t>
  </si>
  <si>
    <t>440214 - Sociological studies of crime</t>
  </si>
  <si>
    <t>440215 - State crime</t>
  </si>
  <si>
    <t>440216 - Technology, crime and surveillance</t>
  </si>
  <si>
    <t>440217 - Terrorism</t>
  </si>
  <si>
    <t>440218 - Victims</t>
  </si>
  <si>
    <t>440219 - White collar crime</t>
  </si>
  <si>
    <t xml:space="preserve">440299 - Criminology not elsewhere classified </t>
  </si>
  <si>
    <t xml:space="preserve">Demography - </t>
  </si>
  <si>
    <t xml:space="preserve">440301 - Family and household studies </t>
  </si>
  <si>
    <t>440302 - Fertility</t>
  </si>
  <si>
    <t>440303 - Migration</t>
  </si>
  <si>
    <t>440304 - Mortality</t>
  </si>
  <si>
    <t xml:space="preserve">440305 - Population trends and policies </t>
  </si>
  <si>
    <t>440399 - Demography not elsewhere classified</t>
  </si>
  <si>
    <t xml:space="preserve">Development studies - </t>
  </si>
  <si>
    <t>440401 - Development cooperation</t>
  </si>
  <si>
    <t>440402 - Humanitarian disasters, conflict and peacebuilding</t>
  </si>
  <si>
    <t xml:space="preserve">440403 - Labour, migration and development </t>
  </si>
  <si>
    <t>440404 - Political economy and social change</t>
  </si>
  <si>
    <t xml:space="preserve">440405 - Poverty, inclusivity and wellbeing </t>
  </si>
  <si>
    <t>440406 - Rural community development</t>
  </si>
  <si>
    <t>440407 - Socio-economic development</t>
  </si>
  <si>
    <t>440408 - Urban community development</t>
  </si>
  <si>
    <t>440499 - Development studies not elsewhere classified</t>
  </si>
  <si>
    <t xml:space="preserve">Gender studies - </t>
  </si>
  <si>
    <t>440501 - Feminist and queer theory</t>
  </si>
  <si>
    <t xml:space="preserve">440502 - Feminist methodologies </t>
  </si>
  <si>
    <t>440503 - Feminist theory</t>
  </si>
  <si>
    <t>440504 - Gender relations</t>
  </si>
  <si>
    <t>440505 - Intersectional studies</t>
  </si>
  <si>
    <t xml:space="preserve">440506 - Sexualities </t>
  </si>
  <si>
    <t xml:space="preserve">440507 - Studies of men and masculinities </t>
  </si>
  <si>
    <t xml:space="preserve">440508 - Transgender studies </t>
  </si>
  <si>
    <t>440509 - Women's studies (incl. girls' studies)</t>
  </si>
  <si>
    <t>440599 - Gender studies not elsewhere classified</t>
  </si>
  <si>
    <t xml:space="preserve">Human geography - </t>
  </si>
  <si>
    <t>440601 - Cultural geography</t>
  </si>
  <si>
    <t>440602 - Development geography</t>
  </si>
  <si>
    <t xml:space="preserve">440603 - Economic geography </t>
  </si>
  <si>
    <t>440604 - Environmental geography</t>
  </si>
  <si>
    <t>440605 - Health geography</t>
  </si>
  <si>
    <t>440606 - Political geography</t>
  </si>
  <si>
    <t>440607 - Population geography</t>
  </si>
  <si>
    <t xml:space="preserve">440608 - Recreation, leisure and tourism geography </t>
  </si>
  <si>
    <t>440609 - Rural and regional geography</t>
  </si>
  <si>
    <t>440610 - Social geography</t>
  </si>
  <si>
    <t>440611 - Transport geography</t>
  </si>
  <si>
    <t>440612 - Urban geography</t>
  </si>
  <si>
    <t xml:space="preserve">440699 - Human geography not elsewhere classified </t>
  </si>
  <si>
    <t xml:space="preserve">Policy and administration - </t>
  </si>
  <si>
    <t>440701 - Communications and media policy</t>
  </si>
  <si>
    <t>440702 - Crime policy</t>
  </si>
  <si>
    <t>440703 - Economic development policy</t>
  </si>
  <si>
    <t>440704 - Environment policy</t>
  </si>
  <si>
    <t>440705 - Gender, policy and administration</t>
  </si>
  <si>
    <t>440706 - Health policy</t>
  </si>
  <si>
    <t>440707 - Housing policy</t>
  </si>
  <si>
    <t>440708 - Public administration</t>
  </si>
  <si>
    <t>440709 - Public policy</t>
  </si>
  <si>
    <t>440710 - Research, science and technology policy</t>
  </si>
  <si>
    <t>440711 - Risk policy</t>
  </si>
  <si>
    <t>440712 - Social policy</t>
  </si>
  <si>
    <t>440713 - Tourism policy</t>
  </si>
  <si>
    <t>440714 - Urban policy</t>
  </si>
  <si>
    <t>440799 - Policy and administration not elsewhere classified</t>
  </si>
  <si>
    <t xml:space="preserve">Political science - </t>
  </si>
  <si>
    <t>440801 - Australian government and politics</t>
  </si>
  <si>
    <t>440802 - Citizenship</t>
  </si>
  <si>
    <t>440803 - Comparative government and politics</t>
  </si>
  <si>
    <t>440804 - Defence studies</t>
  </si>
  <si>
    <t>440805 - Environmental politics</t>
  </si>
  <si>
    <t>440806 - Gender and politics</t>
  </si>
  <si>
    <t>440807 - Government and politics of Asia and the Pacific</t>
  </si>
  <si>
    <t>440808 - International relations</t>
  </si>
  <si>
    <t>440809 - New Zealand government and politics</t>
  </si>
  <si>
    <t>440810 - Peace studies</t>
  </si>
  <si>
    <t>440811 - Political theory and political philosophy</t>
  </si>
  <si>
    <t>440899 - Political science not elsewhere classified</t>
  </si>
  <si>
    <t xml:space="preserve">Social work - </t>
  </si>
  <si>
    <t>440901 - Clinical social work practice</t>
  </si>
  <si>
    <t>440902 - Counselling, wellbeing and community services</t>
  </si>
  <si>
    <t>440903 - Social program evaluation</t>
  </si>
  <si>
    <t xml:space="preserve">440999 - Social work not elsewhere classified </t>
  </si>
  <si>
    <t xml:space="preserve">Sociology - </t>
  </si>
  <si>
    <t>441001 - Applied sociology, program evaluation and social impact assessment</t>
  </si>
  <si>
    <t>441002 - Environmental sociology</t>
  </si>
  <si>
    <t>441003 - Rural sociology</t>
  </si>
  <si>
    <t>441004 - Social change</t>
  </si>
  <si>
    <t>441005 - Social theory</t>
  </si>
  <si>
    <t>441006 - Sociological methodology and research methods</t>
  </si>
  <si>
    <t xml:space="preserve">441007 - Sociology and social studies of science and technology </t>
  </si>
  <si>
    <t>441008 - Sociology of culture</t>
  </si>
  <si>
    <t>441009 - Sociology of family and relationships</t>
  </si>
  <si>
    <t>441010 - Sociology of gender</t>
  </si>
  <si>
    <t>441011 - Sociology of health</t>
  </si>
  <si>
    <t>441012 - Sociology of inequalities</t>
  </si>
  <si>
    <t>441013 - Sociology of migration, ethnicity and multiculturalism</t>
  </si>
  <si>
    <t>441014 - Sociology of religion</t>
  </si>
  <si>
    <t>441015 - Sociology of the life course</t>
  </si>
  <si>
    <t>441016 - Urban sociology and community studies</t>
  </si>
  <si>
    <t xml:space="preserve">441099 - Sociology not elsewhere classified </t>
  </si>
  <si>
    <t xml:space="preserve">Other human society - </t>
  </si>
  <si>
    <t>449901 - Studies of Asian society</t>
  </si>
  <si>
    <t>449999 - Other human society not elsewhere classified</t>
  </si>
  <si>
    <t xml:space="preserve">Aboriginal and Torres Strait Islander culture, language and history - </t>
  </si>
  <si>
    <t>450101 - Aboriginal and Torres Strait Islander archaeology</t>
  </si>
  <si>
    <t>450102 - Aboriginal and Torres Strait Islander artefacts</t>
  </si>
  <si>
    <t>450103 - Aboriginal and Torres Strait Islander cultural history</t>
  </si>
  <si>
    <t>450104 - Aboriginal and Torres Strait Islander culture</t>
  </si>
  <si>
    <t>450105 - Aboriginal and Torres Strait Islander curatorial, archives and museum studies</t>
  </si>
  <si>
    <t>450106 - Aboriginal and Torres Strait Islander ethics</t>
  </si>
  <si>
    <t>450107 - Aboriginal and Torres Strait Islander history</t>
  </si>
  <si>
    <t>450108 - Aboriginal and Torres Strait Islander linguistics and languages</t>
  </si>
  <si>
    <t>450109 - Aboriginal and Torres Strait Islander literature, journalism and professional writing</t>
  </si>
  <si>
    <t>450110 - Aboriginal and Torres Strait Islander media, film, animation and photography</t>
  </si>
  <si>
    <t>450111 - Aboriginal and Torres Strait Islander music and performing arts</t>
  </si>
  <si>
    <t>450112 - Aboriginal and Torres Strait Islander philosophy</t>
  </si>
  <si>
    <t>450113 - Aboriginal and Torres Strait Islander religion and religious studies</t>
  </si>
  <si>
    <t>450114 - Aboriginal and Torres Strait Islander repatriation</t>
  </si>
  <si>
    <t>450115 - Aboriginal and Torres Strait Islander research methods</t>
  </si>
  <si>
    <t>450116 - Aboriginal and Torres Strait Islander visual arts and crafts</t>
  </si>
  <si>
    <t>450117 - Aboriginal and Torres Strait Islander ways of knowing, being and doing</t>
  </si>
  <si>
    <t>450118 - Conservation of Aboriginal and Torres Strait Islander heritage</t>
  </si>
  <si>
    <t>450199 - Aboriginal and Torres Strait Islander culture, language and history not elsewhere classified</t>
  </si>
  <si>
    <t xml:space="preserve">Aboriginal and Torres Strait Islander education - </t>
  </si>
  <si>
    <t>450201 - Aboriginal and Torres Strait Islander curriculum and pedagogy</t>
  </si>
  <si>
    <t>450202 - Aboriginal and Torres Strait Islander early childhood education</t>
  </si>
  <si>
    <t>450203 - Aboriginal and Torres Strait Islander educational methods</t>
  </si>
  <si>
    <t>450204 - Aboriginal and Torres Strait Islander technical, further, continuing and community education</t>
  </si>
  <si>
    <t>450205 - Aboriginal and Torres Strait Islander higher education</t>
  </si>
  <si>
    <t>450206 - Aboriginal and Torres Strait Islander language education</t>
  </si>
  <si>
    <t>450207 - Aboriginal and Torres Strait Islander men’s education</t>
  </si>
  <si>
    <t>450208 - Aboriginal and Torres Strait Islander primary education</t>
  </si>
  <si>
    <t>450209 - Aboriginal and Torres Strait Islander secondary education</t>
  </si>
  <si>
    <t>450210 - Aboriginal and Torres Strait Islander student engagement and teaching</t>
  </si>
  <si>
    <t>450211 - Aboriginal and Torres Strait Islander women’s education</t>
  </si>
  <si>
    <t>450212 - Cultural responsiveness and working with Aboriginal and Torres Strait Islander communities education</t>
  </si>
  <si>
    <t>450213 - Embedding Aboriginal and Torres Strait Islander knowledges, histories, culture, country, perspectives and ethics in education</t>
  </si>
  <si>
    <t>450299 - Aboriginal and Torres Strait Islander education not elsewhere classified</t>
  </si>
  <si>
    <t xml:space="preserve">Aboriginal and Torres Strait Islander environmental knowledges and management - </t>
  </si>
  <si>
    <t>450301 - Aboriginal and Torres Strait Islander agriculture and forestry</t>
  </si>
  <si>
    <t xml:space="preserve">450302 - Aboriginal and Torres Strait Islander earth sciences </t>
  </si>
  <si>
    <t>450303 - Aboriginal and Torres Strait Islander environmental conservation</t>
  </si>
  <si>
    <t>450304 - Aboriginal and Torres Strait Islander environmental knowledges</t>
  </si>
  <si>
    <t>450305 - Aboriginal and Torres Strait Islander fisheries and customary fisheries</t>
  </si>
  <si>
    <t>450306 - Aboriginal and Torres Strait Islander land and water management</t>
  </si>
  <si>
    <t>450307 - Aboriginal and Torres Strait Islander marine environment science</t>
  </si>
  <si>
    <t>450399 - Aboriginal and Torres Strait Islander environmental knowledges and management not elsewhere classified</t>
  </si>
  <si>
    <t xml:space="preserve">Aboriginal and Torres Strait Islander health and wellbeing - </t>
  </si>
  <si>
    <t>450401 - Aboriginal and Torres Strait Islander and disability</t>
  </si>
  <si>
    <t>450402 - Aboriginal and Torres Strait Islander biomedical and clinical sciences</t>
  </si>
  <si>
    <t>450403 - Aboriginal and Torres Strait Islander child health and wellbeing</t>
  </si>
  <si>
    <t>450404 - Aboriginal and Torres Strait Islander cultural determinants of health</t>
  </si>
  <si>
    <t>450405 - Aboriginal and Torres Strait Islander diet and nutrition</t>
  </si>
  <si>
    <t>450406 - Aboriginal and Torres Strait Islander epidemiology</t>
  </si>
  <si>
    <t>450407 - Aboriginal and Torres Strait Islander health policy</t>
  </si>
  <si>
    <t>450408 - Aboriginal and Torres Strait Islander health promotion</t>
  </si>
  <si>
    <t>450409 - Aboriginal and Torres Strait Islander health services</t>
  </si>
  <si>
    <t>450410 - Aboriginal and Torres Strait Islander lifecourse</t>
  </si>
  <si>
    <t>450411 - Aboriginal and Torres Strait Islander medicine and treatments</t>
  </si>
  <si>
    <t>450412 - Aboriginal and Torres Strait Islander men’s health and wellbeing</t>
  </si>
  <si>
    <t>450413 - Aboriginal and Torres Strait Islander midwifery and paediatrics</t>
  </si>
  <si>
    <t>450414 - Aboriginal and Torres Strait Islander mothers and babies health and wellbeing</t>
  </si>
  <si>
    <t>450415 - Aboriginal and Torres Strait Islander nursing</t>
  </si>
  <si>
    <t>450416 - Aboriginal and Torres Strait Islander psychology</t>
  </si>
  <si>
    <t>450417 - Aboriginal and Torres Strait Islander public health and wellbeing</t>
  </si>
  <si>
    <t>450418 - Aboriginal and Torres Strait Islander remote health</t>
  </si>
  <si>
    <t>450419 - Aboriginal and Torres Strait Islander social determinants of health</t>
  </si>
  <si>
    <t>450420 - Aboriginal and Torres Strait Islander social, emotional, cultural and spiritual wellbeing</t>
  </si>
  <si>
    <t>450421 - Aboriginal and Torres Strait Islander sport and physical activity</t>
  </si>
  <si>
    <t>450422 - Aboriginal and Torres Strait Islander theory of change models for health</t>
  </si>
  <si>
    <t xml:space="preserve">450423 - Aboriginal and Torres Strait Islander youth and family social and emotional wellbeing </t>
  </si>
  <si>
    <t>450499 - Aboriginal and Torres Strait Islander health and wellbeing not elsewhere classified</t>
  </si>
  <si>
    <t xml:space="preserve">Aboriginal and Torres Strait Islander peoples, society and community - </t>
  </si>
  <si>
    <t>450501 - Aboriginal and Torres Strait Islander accounting</t>
  </si>
  <si>
    <t>450502 - Aboriginal and Torres Strait Islander anthropology</t>
  </si>
  <si>
    <t xml:space="preserve">450503 - Aboriginal and Torres Strait Islander architecture </t>
  </si>
  <si>
    <t>450504 - Aboriginal and Torres Strait Islander commerce</t>
  </si>
  <si>
    <t>450505 - Aboriginal and Torres Strait Islander community and regional development</t>
  </si>
  <si>
    <t>450506 - Aboriginal and Torres Strait Islander community governance and decision making</t>
  </si>
  <si>
    <t>450507 - Aboriginal and Torres Strait Islander community-based research</t>
  </si>
  <si>
    <t>450508 - Aboriginal and Torres Strait Islander criminology</t>
  </si>
  <si>
    <t>450509 - Aboriginal and Torres Strait Islander customary law</t>
  </si>
  <si>
    <t>450510 - Aboriginal and Torres Strait Islander design practice and management</t>
  </si>
  <si>
    <t>450511 - Aboriginal and Torres Strait Islander economics</t>
  </si>
  <si>
    <t>450512 - Aboriginal and Torres Strait Islander finance</t>
  </si>
  <si>
    <t>450513 - Aboriginal and Torres Strait Islander human geography and demography</t>
  </si>
  <si>
    <t>450514 - Aboriginal and Torres Strait Islander legislation</t>
  </si>
  <si>
    <t>450515 - Aboriginal and Torres Strait Islander management</t>
  </si>
  <si>
    <t>450516 - Aboriginal and Torres Strait Islander marketing</t>
  </si>
  <si>
    <t>450517 - Aboriginal and Torres Strait Islander not-for-profit social enterprises</t>
  </si>
  <si>
    <t>450518 - Aboriginal and Torres Strait Islander peoples and the law</t>
  </si>
  <si>
    <t>450519 - Aboriginal and Torres Strait Islander perspectives</t>
  </si>
  <si>
    <t>450520 - Aboriginal and Torres Strait Islander political participation and representation</t>
  </si>
  <si>
    <t>450521 - Aboriginal and Torres Strait Islander politics</t>
  </si>
  <si>
    <t>450522 - Aboriginal and Torres Strait Islander social impact and program evaluation</t>
  </si>
  <si>
    <t>450523 - Aboriginal and Torres Strait Islander social work and social justice</t>
  </si>
  <si>
    <t>450524 - Aboriginal and Torres Strait Islander sociological studies</t>
  </si>
  <si>
    <t>450525 - Aboriginal and Torres Strait Islander sociology</t>
  </si>
  <si>
    <t>450526 - Aboriginal and Torres Strait Islander tourism</t>
  </si>
  <si>
    <t>450527 - Aboriginal and Torres Strait Islander urban and regional planning</t>
  </si>
  <si>
    <t>450599 - Aboriginal and Torres Strait Islander peoples, society and community not elsewhere classified</t>
  </si>
  <si>
    <t xml:space="preserve">Aboriginal and Torres Strait Islander sciences - </t>
  </si>
  <si>
    <t>450601 - Aboriginal and Torres Strait Islander astronomy and cosmology</t>
  </si>
  <si>
    <t xml:space="preserve">450602 - Aboriginal and Torres Strait Islander biological sciences </t>
  </si>
  <si>
    <t>450603 - Aboriginal and Torres Strait Islander computing technology use and design</t>
  </si>
  <si>
    <t>450604 - Aboriginal and Torres Strait Islander engineering</t>
  </si>
  <si>
    <t xml:space="preserve">450605 - Aboriginal and Torres Strait Islander genomics </t>
  </si>
  <si>
    <t>450606 - Aboriginal and Torres Strait Islander information and knowledge management systems</t>
  </si>
  <si>
    <t>450607 - Aboriginal and Torres Strait Islander innovation</t>
  </si>
  <si>
    <t>450608 - Aboriginal and Torres Strait Islander knowledge management methods</t>
  </si>
  <si>
    <t>450609 - Aboriginal and Torres Strait Islander mathematical, physical and chemical sciences (excl. astronomy and cosmology)</t>
  </si>
  <si>
    <t>450699 - Aboriginal and Torres Strait Islander sciences not elsewhere classified</t>
  </si>
  <si>
    <t xml:space="preserve">Te ahurea, reo me te hītori o te Māori (Māori culture, language and history) - </t>
  </si>
  <si>
    <t>450701 - Te whāomoomo i te tuku ihotanga Māori (conservation of Māori heritage)</t>
  </si>
  <si>
    <t>450702 - Te mana wahine (female status)</t>
  </si>
  <si>
    <t>450703 - Te mana tāne (male status)</t>
  </si>
  <si>
    <t>450704 - Te mātai whaipara Māori (Māori archaeology)</t>
  </si>
  <si>
    <t>450705 - Ngā taonga Māori nō mua (Māori artefacts)</t>
  </si>
  <si>
    <t>450706 - Te hītori ahurea Māori (Māori cultural history)</t>
  </si>
  <si>
    <t xml:space="preserve">450707 - Te ahurea Māori (Māori culture) </t>
  </si>
  <si>
    <t>450708 - Ngā mātai kaitiaki, pūranga me ngā whare tongarewa o te Māori (Māori curatorial, archives and museum studies)</t>
  </si>
  <si>
    <t>450709 - Ngā matatika o te Māori (Māori ethics)</t>
  </si>
  <si>
    <t>450710 - Te hītori Māori (Māori history)</t>
  </si>
  <si>
    <t>450711 - Te whenua, ahurea me te tuakiri o te Māori (Māori land, culture and identity)</t>
  </si>
  <si>
    <t>450712 - Te mātai i te reo Māori me te reo Māori (Māori linguistics and languages)</t>
  </si>
  <si>
    <t>450713 - Te mātākōrero, te kawe kōrero me te tuhituhi ngaio o te Māori (Māori literature, journalism and professional writing)</t>
  </si>
  <si>
    <t>450714 - Ngā arapāho, ngā kiriata, te hākoritanga me te hopu whakaahua o te Māori (Māori media, film, animation and photography)</t>
  </si>
  <si>
    <t>450715 - Te puoro me ngā mahi a te rēhia o te Māori (Māori music and performing arts)</t>
  </si>
  <si>
    <t>450716 - Te rapunga whakaaro o te Māori (Māori philosophy)</t>
  </si>
  <si>
    <t>450717 - Ngā Kaupapa Māori (Māori projects)</t>
  </si>
  <si>
    <t>450718 - Te whakapono me te mātai whakapono o te Māori (Māori religion and religious studies)</t>
  </si>
  <si>
    <t>450719 - Te whakahoki taonga a te Māori ki te kāinga (Māori repatriation)</t>
  </si>
  <si>
    <t>450720 - Ngā tikanga rangahau o te Māori (Māori research methods)</t>
  </si>
  <si>
    <t>450721 - Ngā toi ataata ngā mahi ā-rehe o te Māori (Māori visual arts and crafts)</t>
  </si>
  <si>
    <t>450799 - Te ahurea, reo, me te hītori o te Māori kāore anō kia whakarōpūtia i wāhi kē (Māori culture, language and history not elsewhere classified)</t>
  </si>
  <si>
    <t xml:space="preserve">Mātauranga Māori (Māori education) - </t>
  </si>
  <si>
    <t>450801 - Ngā kōhanga reo (Māori curriculum and pedagogy)</t>
  </si>
  <si>
    <t>450802 - Te Whāriki - te mātauranga kōhungahunga Māori (Māori early childhood education)</t>
  </si>
  <si>
    <t>450803 - Ngā tikanga mātauranga o te Māori (Māori educational methods)</t>
  </si>
  <si>
    <t>450804 - Te mātauranga kura tuatoru Māori (Māori higher education)</t>
  </si>
  <si>
    <t>450805 - Te mātauranga reo Māori (Māori language education)</t>
  </si>
  <si>
    <t>450806 - Ngā kura kaupapa Māori (Māori primary education)</t>
  </si>
  <si>
    <t>450807 - Te urupare me te whai wāhi Māori ki te mātauranga (Māori responsiveness and engaged education)</t>
  </si>
  <si>
    <t>450808 - Te mātauranga kura tuarua Māori (Māori secondary education)</t>
  </si>
  <si>
    <t>450809 - Te whai wāhi ākonga me ngā mahi whakaako o te Māori (Māori student engagement and teaching)</t>
  </si>
  <si>
    <t>450810 - Tō te Māori mātauranga hangarau, mātauranga atu anō, mātauranga haere tonu, me te mātauranga hapori (Māori technical, further, continuing and community education)</t>
  </si>
  <si>
    <t>450811 - Te mātauranga Māori i roto i te mātauranga (Mātauranga Māori in education)</t>
  </si>
  <si>
    <t>450899 - Te mātauranga Māori kāore anō kia whakarōpūtia i wāhi kē (Māori education not elsewhere classified)</t>
  </si>
  <si>
    <t xml:space="preserve">Ngā mātauranga taiao o te Māori (Māori environmental knowledges) - </t>
  </si>
  <si>
    <t>450901 - Te ahuwhenua me ngā mahi ngahere o te Māori (Māori agriculture and forestry)</t>
  </si>
  <si>
    <t xml:space="preserve">450902 - Ngā pūtaiao-ā-nuku o te Māori (Māori earth sciences) </t>
  </si>
  <si>
    <t>450903 - Te whāomoomo taiao o te Māori (Māori environmental conservation)</t>
  </si>
  <si>
    <t>450904 - Ngā mātauranga taiao o te Māori (Māori environmental knowledges)</t>
  </si>
  <si>
    <t>450905 - Te ahumoana me te ahumoana tuku iho o te Māori (Māori fisheries and customary fisheries)</t>
  </si>
  <si>
    <t>450906 - Te whakahaere whenua me te wai o te Māori (Māori land and water management)</t>
  </si>
  <si>
    <t>450907 - Te pūtaiao taiao moana o te Māori (Māori marine environment science)</t>
  </si>
  <si>
    <t>450999 - Ngā mātauranga taiao o te Māori kāore anō kia whakarōpūtia i wāhi kē (Māori environmental knowledges not elsewhere classified)</t>
  </si>
  <si>
    <t xml:space="preserve">Te hauora me te oranga o te Māori (Māori health and wellbeing) - </t>
  </si>
  <si>
    <t>451001 - Te whaikaha me te Māori (Māori and disability)</t>
  </si>
  <si>
    <t>451002 - Ngā pūtaiao koiora-hauora, haumanu hoki o te Māori (Māori biomedical and clinical sciences)</t>
  </si>
  <si>
    <t>451003 - Ngā tokoingoa ahurea o te hauora o te Māori (Māori cultural determinants of health)</t>
  </si>
  <si>
    <t>451004 - Te horakai me ngā kai o te Māori (Māori diet and nutrition)</t>
  </si>
  <si>
    <t>451005 - Te mātai tahumaero o te Māori (Māori epidemiology)</t>
  </si>
  <si>
    <t>451006 - Ngā kaupapahere hauora o te Māori (Māori health policy)</t>
  </si>
  <si>
    <t>451007 - Te whakatairanga hauora o te Māori (Māori health promotion)</t>
  </si>
  <si>
    <t>451008 - Ngā wāhanga ora o te Māori (Māori life course)</t>
  </si>
  <si>
    <t>451009 - Ngā rongoā me ngā whakamaimoa o te Māori (Māori medicine and treatments)</t>
  </si>
  <si>
    <t>451010 - Ngā kaiwhakawhānau me te mātai mate tamariki o te Māori (Māori midwifery and paediatrics)</t>
  </si>
  <si>
    <t>451011 - Te hauora me te oranga ā-whaea, ā-pēpi o te Māori (Māori mothers and babies health and wellbeing)</t>
  </si>
  <si>
    <t>451012 - Te mahi tapuhi o te Māori (Māori nursing)</t>
  </si>
  <si>
    <t>451013 - Mātauranga hinengaro kaupapa Māori (Māori psychology)</t>
  </si>
  <si>
    <t>451014 - Ngā pūnaha mātauranga hinengaro o te Māori (Māori psychology knowledge systems)</t>
  </si>
  <si>
    <t>451015 - Te hauora me te oranga tūmatanui o te Māori (Māori public health and wellbeing)</t>
  </si>
  <si>
    <t>451016 - Te hauora mamao o te Māori (Māori remote health)</t>
  </si>
  <si>
    <t>451017 - Te oranga ā-pāpori, ā-hinengaro, ā-ahurea, ā-wairua o te Māori (Māori social, cultural, emotional and spiritual wellbeing)</t>
  </si>
  <si>
    <t>451018 - Ngā tokoingoa pāpori o te hauora o te Māori (Māori social determinants of health)</t>
  </si>
  <si>
    <t>451019 - Ngā hākinakina me te korikori tinana o te Māori (Māori sport and physical activity)</t>
  </si>
  <si>
    <t>451020 - Te ariā o ngā tauira panoni hauora o te Māori (Māori theory of change models for health)</t>
  </si>
  <si>
    <t>451021 - Ngā taiohi me ngā whānau Māori (Māori youth and family)</t>
  </si>
  <si>
    <t>451099 - Te hauora me te oranga o te Māori kāore anō kia whakarōpūhia i wāhi kē (Māori health and wellbeing not elsewhere classified)</t>
  </si>
  <si>
    <t xml:space="preserve">Ngā tāngata, te porihanga me ngā hapori o te Māori (Māori peoples, society and community) - </t>
  </si>
  <si>
    <t>451101 - Te mahi kaute o te Māori (Māori accounting)</t>
  </si>
  <si>
    <t>451102 - Te mātauranga tikanga Māori (Māori anthropology)</t>
  </si>
  <si>
    <t>451103 - Te hoahoanga whare o te Māori (Māori architecture)  </t>
  </si>
  <si>
    <t>451104 - Ngā mahi tauhokohoko o te Māori (Māori commerce)</t>
  </si>
  <si>
    <t>451105 - Te whanaketanga ā-hapori, ā-rohe o te Māori (Māori community and regional development)</t>
  </si>
  <si>
    <t>451106 - Te rangahau kei rō hapori o te Māori (Māori community-based research)</t>
  </si>
  <si>
    <t>451107 - Te kāwana ā-hapori, whakatau take hoki o te Māori (Māori community governance and decision making)</t>
  </si>
  <si>
    <t>451108 - Te mātauranga taihara Māori (Māori criminology)</t>
  </si>
  <si>
    <t xml:space="preserve">451109 - Ngā tikanga Māori (Māori customary law)  </t>
  </si>
  <si>
    <t>451110 - Te whakaharatau me te whakahaere hoahoa o te Māori (Māori design practice and management)</t>
  </si>
  <si>
    <t>451111 - Te mātauranga ōhanga o te Māori (Māori economics)</t>
  </si>
  <si>
    <t>451112 - Te ahumoni Māori (Māori finance)</t>
  </si>
  <si>
    <t>451113 - Te mātauranga matawhenua ā-iwi me te tatauranga ā-iwi o te Māori (Māori human geography and demography)</t>
  </si>
  <si>
    <t>451114 - Te ture Whenua (Māori land law)</t>
  </si>
  <si>
    <t>451115 - Te ture me te tika Māori (Māori law and justice)</t>
  </si>
  <si>
    <t>451116 - Ngā ture Māori (Māori legislation)</t>
  </si>
  <si>
    <t>451117 - Te whakahaere o te Māori (Māori management)</t>
  </si>
  <si>
    <t>451118 - Te whakamākete o te Māori (Māori marketing)</t>
  </si>
  <si>
    <t>451119 - Ngā hinonga pāpori kaupapa atawhai o te Māori (Māori not-for-profit social enterprises)</t>
  </si>
  <si>
    <t>451120 - Ngā iwi Māori me te ture (Māori peoples and the law)</t>
  </si>
  <si>
    <t>451121 - Ngā tirohanga Māori (Māori perspectives)</t>
  </si>
  <si>
    <t>451122 - Te whai wāhi me te whakakanohi taha tōrāngapū o te Māori (Māori political participation and representation)</t>
  </si>
  <si>
    <t>451123 - Ngā mahi tōrangapū Māori (Māori politics)</t>
  </si>
  <si>
    <t>451124 - Ngā ture rawa Māori (Māori resource law)</t>
  </si>
  <si>
    <t>451125 - Te pāpātanga pāpori me te aromātai hōtaka o te Māori (Māori social impact and program evaluation)</t>
  </si>
  <si>
    <t>451126 - Ngā mahi tauwhiro me te tika pāpori o te Māori (Māori social work and social justice)</t>
  </si>
  <si>
    <t>451127 - Ngā mātai tikanga ā-iwi o te Māori (Māori sociological studies)</t>
  </si>
  <si>
    <t>451128 - Te mātauranga pāpori o te Māori (Māori sociology)</t>
  </si>
  <si>
    <t>451129 - Te mahi tāpoi Māori (Māori tourism)</t>
  </si>
  <si>
    <t>451130 - Te Tiriti o Waitangi (The Treaty of Waitangi)</t>
  </si>
  <si>
    <t>451131 - Te whakamahere ā-tāone, ā-rohe o te Māori (Māori urban and regional planning)</t>
  </si>
  <si>
    <t>451199 - Ngā tāngata, te porihanga me ngā hapori o te Māori kāore anō kia whakarōpūtia i wāhi kē (Māori peoples, society and community not elsewhere classified)</t>
  </si>
  <si>
    <t xml:space="preserve">Ngā pūtaiao Māori (Māori sciences) - </t>
  </si>
  <si>
    <t>451201 - Te mātai arorangi me te mātai tuarangi o te Māori (Māori astronomy and cosmology)</t>
  </si>
  <si>
    <t>451202 - Ngā pūtaiao koiora o te Māori (Māori biological sciences)</t>
  </si>
  <si>
    <t>451203 - Te whakamahi me te hoahoa o te hangarau rorohiko o te Māori (Māori computing technology use and design)</t>
  </si>
  <si>
    <t>451204 - Te mana motuhake o ngā raraunga Māori (Māori data sovereignty)</t>
  </si>
  <si>
    <t>451205 - Te mātauranga pūkaha o te Māori (Māori engineering)</t>
  </si>
  <si>
    <t>451206 - Te mātai huingaira o te Māori (Māori genomics)</t>
  </si>
  <si>
    <t>451207 - Ngā pūnaha whakahaere mōhiohio me te mātauranga o te Māori (Māori information and knowledge management systems)</t>
  </si>
  <si>
    <t xml:space="preserve">451208 - Te wairua auaha o te Māori (Māori innovation) </t>
  </si>
  <si>
    <t>451209 - Ngā tikanga whakahaere mōhiotanga Māori (Māori knowledge management methods)</t>
  </si>
  <si>
    <t>451210 - Ngā pūtaiao pāngarau, ōkiko, matū hoki - hāunga te mātai arorangi me te mātai tuarangi o te Māori (Māori mathematical, physical and chemical sciences - excl. astronomy and cosmology)</t>
  </si>
  <si>
    <t>451211 - Te tukatuka reo noa o te Māori (Māori natural language processing)</t>
  </si>
  <si>
    <t>451299 - Ngā pūtaiao Māori kāore anō kia whakarōpūhia i wāhi kē (Māori sciences not elsewhere classified)</t>
  </si>
  <si>
    <t xml:space="preserve">Pacific Peoples culture, language and history - </t>
  </si>
  <si>
    <t>451301 - Archaeology of New Guinea and Pacific Islands (excl. New Zealand)</t>
  </si>
  <si>
    <t>451302 - Conservation of Pacific Peoples heritage</t>
  </si>
  <si>
    <t>451303 - Pacific Peoples artefacts</t>
  </si>
  <si>
    <t>451304 - Pacific Peoples cultural history</t>
  </si>
  <si>
    <t>451305 - Pacific Peoples culture</t>
  </si>
  <si>
    <t>451306 - Pacific Peoples curatorial, archives and museum studies</t>
  </si>
  <si>
    <t>451307 - Pacific Peoples ethics</t>
  </si>
  <si>
    <t>451308 - Pacific Peoples history</t>
  </si>
  <si>
    <t>451309 - Pacific Peoples land, culture and identity</t>
  </si>
  <si>
    <t>451310 - Pacific Peoples linguistics and languages</t>
  </si>
  <si>
    <t>451311 - Pacific Peoples literature, journalism and professional writing</t>
  </si>
  <si>
    <t>451312 - Pacific Peoples media, film, animation and photography</t>
  </si>
  <si>
    <t>451313 - Pacific Peoples music and performing arts</t>
  </si>
  <si>
    <t>451314 - Pacific Peoples philosophy</t>
  </si>
  <si>
    <t>451315 - Pacific Peoples religion and religious studies</t>
  </si>
  <si>
    <t>451316 - Pacific Peoples repatriation</t>
  </si>
  <si>
    <t xml:space="preserve">451317 - Pacific Peoples research methods </t>
  </si>
  <si>
    <t>451318 - Pacific Peoples visual arts and crafts</t>
  </si>
  <si>
    <t>451319 - Pacific Peoples ways of knowing, being and doing</t>
  </si>
  <si>
    <t>451399 - Pacific Peoples culture, language and history not elsewhere classified</t>
  </si>
  <si>
    <t xml:space="preserve">Pacific Peoples education - </t>
  </si>
  <si>
    <t>451401 - Cultural responsiveness and working with Pacific Peoples communities education</t>
  </si>
  <si>
    <t>451402 - Embedding Pacific Peoples knowledges, histories, culture, country, perspectives and ethics in education</t>
  </si>
  <si>
    <t>451403 - Pacific Peoples curriculum and pedagogy</t>
  </si>
  <si>
    <t>451404 - Pacific Peoples early childhood education</t>
  </si>
  <si>
    <t>451405 - Pacific Peoples educational methods</t>
  </si>
  <si>
    <t>451406 - Pacific Peoples technical, further, continuing and community education</t>
  </si>
  <si>
    <t>451407 - Pacific Peoples higher education</t>
  </si>
  <si>
    <t>451408 - Pacific Peoples language education</t>
  </si>
  <si>
    <t>451409 - Pacific Peoples men’s education</t>
  </si>
  <si>
    <t>451410 - Pacific Peoples primary education</t>
  </si>
  <si>
    <t>451411 - Pacific Peoples secondary education</t>
  </si>
  <si>
    <t>451412 - Pacific Peoples student engagement and teaching</t>
  </si>
  <si>
    <t>451413 - Pacific Peoples women’s education</t>
  </si>
  <si>
    <t>451499 - Pacific Peoples education not elsewhere classified</t>
  </si>
  <si>
    <t xml:space="preserve">Pacific Peoples environmental knowledges - </t>
  </si>
  <si>
    <t>451501 - Pacific Peoples agriculture and forestry</t>
  </si>
  <si>
    <t xml:space="preserve">451502 - Pacific Peoples earth sciences </t>
  </si>
  <si>
    <t>451503 - Pacific Peoples environmental conservation</t>
  </si>
  <si>
    <t>451504 - Pacific Peoples environmental knowledges</t>
  </si>
  <si>
    <t>451505 - Pacific Peoples fisheries and customary fisheries</t>
  </si>
  <si>
    <t>451506 - Pacific Peoples land and water management</t>
  </si>
  <si>
    <t>451507 - Pacific Peoples marine environment science</t>
  </si>
  <si>
    <t>451599 - Pacific Peoples environmental knowledges not elsewhere classified</t>
  </si>
  <si>
    <t xml:space="preserve">Pacific Peoples health and wellbeing - </t>
  </si>
  <si>
    <t>451601 - Pacific Peoples and disability</t>
  </si>
  <si>
    <t>451602 - Pacific Peoples biomedical and clinical science</t>
  </si>
  <si>
    <t>451603 - Pacific Peoples cultural determinants of health</t>
  </si>
  <si>
    <t>451604 - Pacific Peoples diet and nutrition</t>
  </si>
  <si>
    <t>451605 - Pacific Peoples epidemiology</t>
  </si>
  <si>
    <t>451606 - Pacific Peoples health policy</t>
  </si>
  <si>
    <t>451607 - Pacific Peoples health promotion</t>
  </si>
  <si>
    <t>451608 - Pacific Peoples life course</t>
  </si>
  <si>
    <t>451609 - Pacific Peoples medicine and treatments</t>
  </si>
  <si>
    <t>451610 - Pacific Peoples midwifery and paediatrics</t>
  </si>
  <si>
    <t>451611 - Pacific Peoples mothers and babies health and wellbeing</t>
  </si>
  <si>
    <t>451612 - Pacific Peoples nursing</t>
  </si>
  <si>
    <t>451613 - Pacific Peoples psychology</t>
  </si>
  <si>
    <t>451614 - Pacific Peoples public health and wellbeing</t>
  </si>
  <si>
    <t>451615 - Pacific Peoples remote health</t>
  </si>
  <si>
    <t>451616 - Pacific Peoples social determinants of health</t>
  </si>
  <si>
    <t>451617 - Pacific Peoples social, cultural, emotional and spiritual wellbeing</t>
  </si>
  <si>
    <t>451618 - Pacific Peoples sport and physical activity</t>
  </si>
  <si>
    <t>451619 - Pacific Peoples theory of change models for health</t>
  </si>
  <si>
    <t>451620 - Pacific Peoples youth and family</t>
  </si>
  <si>
    <t>451699 - Pacific Peoples health and wellbeing not elsewhere classified</t>
  </si>
  <si>
    <t xml:space="preserve">Pacific Peoples sciences - </t>
  </si>
  <si>
    <t>451701 - Pacific Peoples astronomy and cosmology</t>
  </si>
  <si>
    <t>451702 - Pacific Peoples biological sciences</t>
  </si>
  <si>
    <t>451703 - Pacific Peoples computing technology use and design</t>
  </si>
  <si>
    <t xml:space="preserve">451704 - Pacific Peoples engineering </t>
  </si>
  <si>
    <t>451705 - Pacific Peoples genomics</t>
  </si>
  <si>
    <t>451706 - Pacific Peoples information and knowledge management systems</t>
  </si>
  <si>
    <t>451707 - Pacific Peoples innovation</t>
  </si>
  <si>
    <t>451708 - Pacific Peoples knowledge management methods</t>
  </si>
  <si>
    <t>451709 - Pacific Peoples mathematical, physical and chemical sciences (excl. astronomy and cosmology)</t>
  </si>
  <si>
    <t>451799 - Pacific Peoples sciences not elsewhere classified</t>
  </si>
  <si>
    <t xml:space="preserve">Pacific Peoples society and community - </t>
  </si>
  <si>
    <t xml:space="preserve">451801 - Pacific Peoples and the law </t>
  </si>
  <si>
    <t>451802 - Pacific Peoples anthropology</t>
  </si>
  <si>
    <t>451803 - Pacific Peoples architecture</t>
  </si>
  <si>
    <t>451804 - Pacific Peoples commerce</t>
  </si>
  <si>
    <t>451805 - Pacific Peoples community and regional development</t>
  </si>
  <si>
    <t>451806 - Pacific Peoples community governance and decision making</t>
  </si>
  <si>
    <t>451807 - Pacific Peoples community-based research</t>
  </si>
  <si>
    <t>451808 - Pacific Peoples criminology</t>
  </si>
  <si>
    <t xml:space="preserve">451809 - Pacific Peoples customary law </t>
  </si>
  <si>
    <t>451810 - Pacific Peoples design practice and management</t>
  </si>
  <si>
    <t>451811 - Pacific Peoples economics</t>
  </si>
  <si>
    <t>451812 - Pacific Peoples finance</t>
  </si>
  <si>
    <t>451813 - Pacific Peoples human geography and demography</t>
  </si>
  <si>
    <t>451814 - Pacific Peoples legislation</t>
  </si>
  <si>
    <t>451815 - Pacific Peoples management</t>
  </si>
  <si>
    <t>451816 - Pacific Peoples marketing</t>
  </si>
  <si>
    <t>451817 - Pacific Peoples not-for-profit social enterprises</t>
  </si>
  <si>
    <t>451818 - Pacific Peoples perspectives</t>
  </si>
  <si>
    <t>451819 - Pacific Peoples political participation and representation</t>
  </si>
  <si>
    <t>451820 - Pacific Peoples politics</t>
  </si>
  <si>
    <t>451821 - Pacific Peoples social impact and program evaluation</t>
  </si>
  <si>
    <t>451822 - Pacific Peoples social work and social justice</t>
  </si>
  <si>
    <t>451823 - Pacific Peoples sociological studies</t>
  </si>
  <si>
    <t>451824 - Pacific Peoples sociology</t>
  </si>
  <si>
    <t>451825 - Pacific Peoples tourism</t>
  </si>
  <si>
    <t>451826 - Pacific Peoples urban and regional planning</t>
  </si>
  <si>
    <t>451899 - Pacific Peoples, society and community not elsewhere classified</t>
  </si>
  <si>
    <t xml:space="preserve">Other Indigenous data, methodologies and global Indigenous studies - </t>
  </si>
  <si>
    <t>451901 - Global Indigenous studies culture, language and history</t>
  </si>
  <si>
    <t>451902 - Global Indigenous studies environmental knowledges and management</t>
  </si>
  <si>
    <t>451903 - Global Indigenous studies health and wellbeing</t>
  </si>
  <si>
    <t>451904 - Global Indigenous studies peoples, society and community</t>
  </si>
  <si>
    <t>451905 - Global Indigenous studies sciences</t>
  </si>
  <si>
    <t>451906 - Indigenous data and data technologies</t>
  </si>
  <si>
    <t>451907 - Indigenous methodologies</t>
  </si>
  <si>
    <t>451999 - Other Indigenous data, methodologies and global Indigenous studies not elsewhere classified</t>
  </si>
  <si>
    <t xml:space="preserve">Other Indigenous studies - </t>
  </si>
  <si>
    <t>459999 - Other Indigenous studies not elsewhere classified</t>
  </si>
  <si>
    <t xml:space="preserve">Applied computing - </t>
  </si>
  <si>
    <t>460101 - Applications in arts and humanities</t>
  </si>
  <si>
    <t>460102 - Applications in health</t>
  </si>
  <si>
    <t>460103 - Applications in life sciences</t>
  </si>
  <si>
    <t>460104 - Applications in physical sciences</t>
  </si>
  <si>
    <t>460105 - Applications in social sciences and education</t>
  </si>
  <si>
    <t>460106 - Spatial data and applications</t>
  </si>
  <si>
    <t>460199 - Applied computing not elsewhere classified</t>
  </si>
  <si>
    <t xml:space="preserve">Artificial intelligence - </t>
  </si>
  <si>
    <t>460201 - Artificial life and complex adaptive systems</t>
  </si>
  <si>
    <t>460202 - Autonomous agents and multiagent systems</t>
  </si>
  <si>
    <t>460203 - Evolutionary computation</t>
  </si>
  <si>
    <t>460204 - Fuzzy computation</t>
  </si>
  <si>
    <t>460205 - Intelligent robotics</t>
  </si>
  <si>
    <t>460206 - Knowledge representation and reasoning</t>
  </si>
  <si>
    <t>460207 - Modelling and simulation</t>
  </si>
  <si>
    <t>460208 - Natural language processing</t>
  </si>
  <si>
    <t>460209 - Planning and decision making</t>
  </si>
  <si>
    <t>460210 - Satisfiability and optimisation</t>
  </si>
  <si>
    <t>460211 - Speech production</t>
  </si>
  <si>
    <t>460212 - Speech recognition</t>
  </si>
  <si>
    <t>460299 - Artificial intelligence not elsewhere classified</t>
  </si>
  <si>
    <t xml:space="preserve">Computer vision and multimedia computation - </t>
  </si>
  <si>
    <t>460301 - Active sensing</t>
  </si>
  <si>
    <t>460302 - Audio processing</t>
  </si>
  <si>
    <t>460303 - Computational imaging</t>
  </si>
  <si>
    <t>460304 - Computer vision</t>
  </si>
  <si>
    <t>460305 - Image and video coding</t>
  </si>
  <si>
    <t>460306 - Image processing</t>
  </si>
  <si>
    <t>460307 - Multimodal analysis and synthesis</t>
  </si>
  <si>
    <t>460308 - Pattern recognition</t>
  </si>
  <si>
    <t>460309 - Video processing</t>
  </si>
  <si>
    <t>460399 - Computer vision and multimedia computation not elsewhere classified</t>
  </si>
  <si>
    <t xml:space="preserve">Cybersecurity and privacy - </t>
  </si>
  <si>
    <t>460401 - Cryptography</t>
  </si>
  <si>
    <t>460402 - Data and information privacy</t>
  </si>
  <si>
    <t>460403 - Data security and protection</t>
  </si>
  <si>
    <t>460404 - Digital forensics</t>
  </si>
  <si>
    <t>460405 - Hardware security</t>
  </si>
  <si>
    <t>460406 - Software and application security</t>
  </si>
  <si>
    <t>460407 - System and network security</t>
  </si>
  <si>
    <t>460499 - Cybersecurity and privacy not elsewhere classified</t>
  </si>
  <si>
    <t xml:space="preserve">Data management and data science - </t>
  </si>
  <si>
    <t>460501 - Data engineering and data science</t>
  </si>
  <si>
    <t>460502 - Data mining and knowledge discovery</t>
  </si>
  <si>
    <t>460503 - Data models, storage and indexing</t>
  </si>
  <si>
    <t>460504 - Data quality</t>
  </si>
  <si>
    <t>460505 - Database systems</t>
  </si>
  <si>
    <t>460506 - Graph, social and multimedia data</t>
  </si>
  <si>
    <t>460507 - Information extraction and fusion</t>
  </si>
  <si>
    <t>460508 - Information retrieval and web search</t>
  </si>
  <si>
    <t>460509 - Query processing and optimisation</t>
  </si>
  <si>
    <t>460510 - Recommender systems</t>
  </si>
  <si>
    <t>460511 - Stream and sensor data</t>
  </si>
  <si>
    <t>460599 - Data management and data science not elsewhere classified</t>
  </si>
  <si>
    <t xml:space="preserve">Distributed computing and systems software - </t>
  </si>
  <si>
    <t>460601 - Cloud computing</t>
  </si>
  <si>
    <t>460602 - Concurrent/parallel systems and technologies</t>
  </si>
  <si>
    <t>460603 - Cyberphysical systems and internet of things</t>
  </si>
  <si>
    <t>460604 - Dependable systems</t>
  </si>
  <si>
    <t>460605 - Distributed systems and algorithms</t>
  </si>
  <si>
    <t>460606 - Energy-efficient computing</t>
  </si>
  <si>
    <t>460607 - High performance computing</t>
  </si>
  <si>
    <t>460608 - Mobile computing</t>
  </si>
  <si>
    <t>460609 - Networking and communications</t>
  </si>
  <si>
    <t>460610 - Operating systems</t>
  </si>
  <si>
    <t>460611 - Performance evaluation</t>
  </si>
  <si>
    <t>460612 - Service oriented computing</t>
  </si>
  <si>
    <t>460699 - Distributed computing and systems software not elsewhere classified</t>
  </si>
  <si>
    <t xml:space="preserve">Graphics, augmented reality and games - </t>
  </si>
  <si>
    <t>460701 - Computer aided design</t>
  </si>
  <si>
    <t>460702 - Computer graphics</t>
  </si>
  <si>
    <t>460703 - Entertainment and gaming</t>
  </si>
  <si>
    <t>460704 - Interactive narrative</t>
  </si>
  <si>
    <t>460705 - Procedural content generation</t>
  </si>
  <si>
    <t>460706 - Serious games</t>
  </si>
  <si>
    <t>460707 - Sound and music computing</t>
  </si>
  <si>
    <t>460708 - Virtual and mixed reality</t>
  </si>
  <si>
    <t>460799 - Graphics, augmented reality and games not elsewhere classified</t>
  </si>
  <si>
    <t xml:space="preserve">Human-centred computing - </t>
  </si>
  <si>
    <t>460801 - Accessible computing</t>
  </si>
  <si>
    <t>460802 - Affective computing</t>
  </si>
  <si>
    <t>460803 - Collaborative and social computing</t>
  </si>
  <si>
    <t>460804 - Computing education</t>
  </si>
  <si>
    <t>460805 - Fairness, accountability, transparency, trust and ethics of computer systems</t>
  </si>
  <si>
    <t>460806 - Human-computer interaction</t>
  </si>
  <si>
    <t>460807 - Information visualisation</t>
  </si>
  <si>
    <t>460808 - Mixed initiative and human-in-the-loop</t>
  </si>
  <si>
    <t>460809 - Pervasive computing</t>
  </si>
  <si>
    <t>460810 - Social robotics</t>
  </si>
  <si>
    <t>460899 - Human-centred computing not elsewhere classified</t>
  </si>
  <si>
    <t xml:space="preserve">Information systems - </t>
  </si>
  <si>
    <t>460901 - Business process management</t>
  </si>
  <si>
    <t>460902 - Decision support and group support systems</t>
  </si>
  <si>
    <t>460903 - Information modelling, management and ontologies</t>
  </si>
  <si>
    <t>460904 - Information security management</t>
  </si>
  <si>
    <t>460905 - Information systems development methodologies and practice</t>
  </si>
  <si>
    <t>460906 - Information systems education</t>
  </si>
  <si>
    <t>460907 - Information systems for sustainable development and the public good</t>
  </si>
  <si>
    <t>460908 - Information systems organisation and management</t>
  </si>
  <si>
    <t>460909 - Information systems philosophy, research methods and theory</t>
  </si>
  <si>
    <t>460910 - Information systems user experience design and development</t>
  </si>
  <si>
    <t>460911 - Inter-organisational, extra-organisational and global information systems</t>
  </si>
  <si>
    <t>460912 - Knowledge and information management</t>
  </si>
  <si>
    <t>460999 - Information systems not elsewhere classified</t>
  </si>
  <si>
    <t xml:space="preserve">Library and information studies  - </t>
  </si>
  <si>
    <t>461001 - Digital curation and preservation</t>
  </si>
  <si>
    <t>461002 - Human information behaviour</t>
  </si>
  <si>
    <t>461003 - Human information interaction and retrieval</t>
  </si>
  <si>
    <t>461004 - Information governance, policy and ethics</t>
  </si>
  <si>
    <t>461005 - Informetrics</t>
  </si>
  <si>
    <t>461006 - Library studies</t>
  </si>
  <si>
    <t>461007 - Open access</t>
  </si>
  <si>
    <t>461008 - Organisation of information and knowledge resources</t>
  </si>
  <si>
    <t>461009 - Recordkeeping informatics</t>
  </si>
  <si>
    <t>461010 - Social and community informatics</t>
  </si>
  <si>
    <t>461099 - Library and information studies not elsewhere classified</t>
  </si>
  <si>
    <t xml:space="preserve">Machine learning - </t>
  </si>
  <si>
    <t>461101 - Adversarial machine learning</t>
  </si>
  <si>
    <t>461102 - Context learning</t>
  </si>
  <si>
    <t>461103 - Deep learning</t>
  </si>
  <si>
    <t>461104 - Neural networks</t>
  </si>
  <si>
    <t>461105 - Reinforcement learning</t>
  </si>
  <si>
    <t>461106 - Semi- and unsupervised learning</t>
  </si>
  <si>
    <t>461199 - Machine learning not elsewhere classified</t>
  </si>
  <si>
    <t xml:space="preserve">Software engineering - </t>
  </si>
  <si>
    <t>461201 - Automated software engineering</t>
  </si>
  <si>
    <t>461202 - Empirical software engineering</t>
  </si>
  <si>
    <t>461203 - Formal methods for software</t>
  </si>
  <si>
    <t>461204 - Programming languages</t>
  </si>
  <si>
    <t>461205 - Requirements engineering</t>
  </si>
  <si>
    <t>461206 - Software architecture</t>
  </si>
  <si>
    <t>461207 - Software quality, processes and metrics</t>
  </si>
  <si>
    <t>461208 - Software testing, verification and validation</t>
  </si>
  <si>
    <t>461299 - Software engineering not elsewhere classified</t>
  </si>
  <si>
    <t xml:space="preserve">Theory of computation - </t>
  </si>
  <si>
    <t>461301 - Coding, information theory and compression</t>
  </si>
  <si>
    <t>461302 - Computational complexity and computability</t>
  </si>
  <si>
    <t>461303 - Computational logic and formal languages</t>
  </si>
  <si>
    <t>461304 - Concurrency theory</t>
  </si>
  <si>
    <t>461305 - Data structures and algorithms</t>
  </si>
  <si>
    <t>461306 - Numerical computation and mathematical software</t>
  </si>
  <si>
    <t>461307 - Quantum computation</t>
  </si>
  <si>
    <t>461399 - Theory of computation not elsewhere classified</t>
  </si>
  <si>
    <t xml:space="preserve">Other information and computing sciences - </t>
  </si>
  <si>
    <t>469999 - Other information and computing sciences not elsewhere classified</t>
  </si>
  <si>
    <t xml:space="preserve">Communication and media studies - </t>
  </si>
  <si>
    <t>470101 - Communication studies</t>
  </si>
  <si>
    <t>470102 - Communication technology and digital media studies</t>
  </si>
  <si>
    <t>470103 - Environmental communication</t>
  </si>
  <si>
    <t>470104 - International and development communication</t>
  </si>
  <si>
    <t>470105 - Journalism studies</t>
  </si>
  <si>
    <t>470106 - Media industry studies</t>
  </si>
  <si>
    <t>470107 - Media studies</t>
  </si>
  <si>
    <t>470108 - Organisational, interpersonal and intercultural communication</t>
  </si>
  <si>
    <t>470199 - Communication and media studies not elsewhere classified</t>
  </si>
  <si>
    <t xml:space="preserve">Cultural studies - </t>
  </si>
  <si>
    <t>470201 - Arts and cultural policy</t>
  </si>
  <si>
    <t>470202 - Asian cultural studies</t>
  </si>
  <si>
    <t>470203 - Consumption and everyday life</t>
  </si>
  <si>
    <t>470204 - Cultural and creative industries</t>
  </si>
  <si>
    <t>470205 - Cultural studies of agriculture, food and wine</t>
  </si>
  <si>
    <t>470206 - Cultural studies of nation and region</t>
  </si>
  <si>
    <t>470207 - Cultural theory</t>
  </si>
  <si>
    <t>470208 - Culture, representation and identity</t>
  </si>
  <si>
    <t>470209 - Environment and culture</t>
  </si>
  <si>
    <t>470210 - Globalisation and culture</t>
  </si>
  <si>
    <t>470211 - Migrant cultural studies</t>
  </si>
  <si>
    <t>470212 - Multicultural, intercultural and cross-cultural studies</t>
  </si>
  <si>
    <t>470213 - Postcolonial studies</t>
  </si>
  <si>
    <t>470214 - Screen and media culture</t>
  </si>
  <si>
    <t>470299 - Cultural studies not elsewhere classified</t>
  </si>
  <si>
    <t xml:space="preserve">Language studies - </t>
  </si>
  <si>
    <t>470301 - African languages</t>
  </si>
  <si>
    <t>470302 - Central and Eastern European languages (incl. Russian)</t>
  </si>
  <si>
    <t>470303 - Chinese languages</t>
  </si>
  <si>
    <t>470304 - Comparative language studies</t>
  </si>
  <si>
    <t>470305 - Early English languages</t>
  </si>
  <si>
    <t>470306 - English as a second language</t>
  </si>
  <si>
    <t>470307 - English language</t>
  </si>
  <si>
    <t>470308 - French language</t>
  </si>
  <si>
    <t>470309 - German language</t>
  </si>
  <si>
    <t>470310 - Iberian languages</t>
  </si>
  <si>
    <t>470311 - Indian languages</t>
  </si>
  <si>
    <t>470312 - Indonesian languages</t>
  </si>
  <si>
    <t>470313 - Italian language</t>
  </si>
  <si>
    <t>470314 - Japanese language</t>
  </si>
  <si>
    <t>470315 - Korean language</t>
  </si>
  <si>
    <t>470316 - Latin and classical Greek languages</t>
  </si>
  <si>
    <t>470317 - Middle Eastern languages</t>
  </si>
  <si>
    <t>470318 - Other Asian languages (excl. South-East Asian)</t>
  </si>
  <si>
    <t>470319 - Other European languages</t>
  </si>
  <si>
    <t>470320 - South-East Asian languages (excl. Indonesian)</t>
  </si>
  <si>
    <t>470321 - Translation and interpretation studies</t>
  </si>
  <si>
    <t>470399 - Language studies not elsewhere classified</t>
  </si>
  <si>
    <t xml:space="preserve">Linguistics - </t>
  </si>
  <si>
    <t>470401 - Applied linguistics and educational linguistics</t>
  </si>
  <si>
    <t>470402 - Child language acquisition</t>
  </si>
  <si>
    <t>470403 - Computational linguistics</t>
  </si>
  <si>
    <t>470404 - Corpus linguistics</t>
  </si>
  <si>
    <t xml:space="preserve">470405 - Discourse and pragmatics </t>
  </si>
  <si>
    <t>470406 - Historical, comparative and typological linguistics</t>
  </si>
  <si>
    <t>470407 - Language documentation and description</t>
  </si>
  <si>
    <t>470408 - Lexicography and semantics</t>
  </si>
  <si>
    <t>470409 - Linguistic structures (incl. phonology, morphology and syntax)</t>
  </si>
  <si>
    <t>470410 - Phonetics and speech science</t>
  </si>
  <si>
    <t>470411 - Sociolinguistics</t>
  </si>
  <si>
    <t xml:space="preserve">470499 - Linguistics not elsewhere classified </t>
  </si>
  <si>
    <t xml:space="preserve">Literary studies - </t>
  </si>
  <si>
    <t>470501 - African literature</t>
  </si>
  <si>
    <t>470502 - Australian literature (excl. Aboriginal and Torres Strait Islander literature)</t>
  </si>
  <si>
    <t xml:space="preserve">470503 - Book history </t>
  </si>
  <si>
    <t>470504 - British and Irish literature</t>
  </si>
  <si>
    <t>470505 - Central and Eastern European literature (incl. Russian)</t>
  </si>
  <si>
    <t>470506 - Children's literature</t>
  </si>
  <si>
    <t>470507 - Comparative and transnational literature</t>
  </si>
  <si>
    <t>470508 - Digital literature</t>
  </si>
  <si>
    <t>470509 - Ecocriticism</t>
  </si>
  <si>
    <t>470510 - Indian literature</t>
  </si>
  <si>
    <t>470511 - Indonesian literature</t>
  </si>
  <si>
    <t>470512 - Korean literature</t>
  </si>
  <si>
    <t>470513 - Latin and classical Greek literature</t>
  </si>
  <si>
    <t>470514 - Literary theory</t>
  </si>
  <si>
    <t>470515 - Literature in Chinese</t>
  </si>
  <si>
    <t>470516 - Literature in French</t>
  </si>
  <si>
    <t>470517 - Literature in German</t>
  </si>
  <si>
    <t>470518 - Literature in Italian</t>
  </si>
  <si>
    <t>470519 - Literature in Japanese</t>
  </si>
  <si>
    <t>470520 - Literature in Spanish and Portuguese</t>
  </si>
  <si>
    <t>470521 - Middle Eastern literature</t>
  </si>
  <si>
    <t>470522 - New Zealand literature (excl. Māori literature)</t>
  </si>
  <si>
    <t>470523 - North American literature</t>
  </si>
  <si>
    <t>470524 - Other Asian literature (excl. South-East Asian)</t>
  </si>
  <si>
    <t>470525 - Other European literature</t>
  </si>
  <si>
    <t>470526 - Other literatures in English</t>
  </si>
  <si>
    <t>470527 - Popular and genre literature</t>
  </si>
  <si>
    <t>470528 - Print culture</t>
  </si>
  <si>
    <t>470529 - South-East Asian literature (excl. Indonesian)</t>
  </si>
  <si>
    <t>470530 - Stylistics and textual analysis</t>
  </si>
  <si>
    <t>470531 - Young adult literature</t>
  </si>
  <si>
    <t>470599 - Literary studies not elsewhere classified</t>
  </si>
  <si>
    <t xml:space="preserve">Other language, communication and culture - </t>
  </si>
  <si>
    <t>479999 - Other language, communication and culture not elsewhere classified</t>
  </si>
  <si>
    <t xml:space="preserve">Commercial law - </t>
  </si>
  <si>
    <t>480101 - Banking, finance and securities law</t>
  </si>
  <si>
    <t>480102 - Commercial law</t>
  </si>
  <si>
    <t>480103 - Corporations and associations law</t>
  </si>
  <si>
    <t xml:space="preserve">480104 - Labour law </t>
  </si>
  <si>
    <t>480105 - Not-for-profit law</t>
  </si>
  <si>
    <t xml:space="preserve">480106 - Taxation law </t>
  </si>
  <si>
    <t>480199 - Commercial law not elsewhere classified</t>
  </si>
  <si>
    <t xml:space="preserve">Environmental and resources law - </t>
  </si>
  <si>
    <t>480201 - Animal law</t>
  </si>
  <si>
    <t>480202 - Climate change law</t>
  </si>
  <si>
    <t>480203 - Environmental law</t>
  </si>
  <si>
    <t>480204 - Mining, energy and natural resources law</t>
  </si>
  <si>
    <t>480299 - Environmental and resources law not elsewhere classified</t>
  </si>
  <si>
    <t xml:space="preserve">International and comparative law - </t>
  </si>
  <si>
    <t>480301 - Asian and Pacific law</t>
  </si>
  <si>
    <t>480302 - Comparative law</t>
  </si>
  <si>
    <t>480303 - Conflict of laws (incl. private international law)</t>
  </si>
  <si>
    <t>480304 - European Union law</t>
  </si>
  <si>
    <t>480305 - International arbitration</t>
  </si>
  <si>
    <t>480306 - International criminal law</t>
  </si>
  <si>
    <t>480307 - International humanitarian and human rights law</t>
  </si>
  <si>
    <t>480308 - International trade and investment law</t>
  </si>
  <si>
    <t>480309 - Ocean law and governance</t>
  </si>
  <si>
    <t>480310 - Public international law</t>
  </si>
  <si>
    <t>480311 - Space, maritime and aviation law</t>
  </si>
  <si>
    <t>480399 - International and comparative law not elsewhere classified</t>
  </si>
  <si>
    <t xml:space="preserve">Law in context - </t>
  </si>
  <si>
    <t>480401 - Criminal law</t>
  </si>
  <si>
    <t xml:space="preserve">480402 - Family law </t>
  </si>
  <si>
    <t>480403 - Law and humanities</t>
  </si>
  <si>
    <t xml:space="preserve">480404 - Law and religion </t>
  </si>
  <si>
    <t>480405 - Law and society and socio-legal research</t>
  </si>
  <si>
    <t>480406 - Law reform</t>
  </si>
  <si>
    <t>480407 - Law, gender and sexuality (incl. feminist legal scholarship)</t>
  </si>
  <si>
    <t>480408 - Law, science and technology</t>
  </si>
  <si>
    <t>480409 - Legal education</t>
  </si>
  <si>
    <t>480410 - Legal theory, jurisprudence and legal interpretation</t>
  </si>
  <si>
    <t>480411 - Media and communication law</t>
  </si>
  <si>
    <t>480412 - Medical and health law</t>
  </si>
  <si>
    <t>480413 - Race, ethnicity and law</t>
  </si>
  <si>
    <t>480414 - Sports law</t>
  </si>
  <si>
    <t xml:space="preserve">480499 - Law in context not elsewhere classified </t>
  </si>
  <si>
    <t xml:space="preserve">Legal systems - </t>
  </si>
  <si>
    <t>480501 - Access to justice</t>
  </si>
  <si>
    <t>480502 - Civil procedure</t>
  </si>
  <si>
    <t>480503 - Criminal procedure</t>
  </si>
  <si>
    <t>480504 - Legal institutions (incl. courts and justice systems)</t>
  </si>
  <si>
    <t>480505 - Legal practice, lawyering and the legal profession</t>
  </si>
  <si>
    <t>480506 - Litigation, adjudication and dispute resolution</t>
  </si>
  <si>
    <t>480507 - Youth justice</t>
  </si>
  <si>
    <t>480599 - Legal systems not elsewhere classified</t>
  </si>
  <si>
    <t xml:space="preserve">Private law and civil obligations - </t>
  </si>
  <si>
    <t>480601 - Contract law</t>
  </si>
  <si>
    <t>480602 - Equity and trusts law</t>
  </si>
  <si>
    <t>480603 - Intellectual property law</t>
  </si>
  <si>
    <t>480604 - Property law (excl. intellectual property law)</t>
  </si>
  <si>
    <t>480605 - Tort law</t>
  </si>
  <si>
    <t>480699 - Private law and civil obligations not elsewhere classified</t>
  </si>
  <si>
    <t xml:space="preserve">Public law - </t>
  </si>
  <si>
    <t xml:space="preserve">480701 - Administrative law </t>
  </si>
  <si>
    <t xml:space="preserve">480702 - Constitutional law </t>
  </si>
  <si>
    <t>480703 - Domestic human rights law</t>
  </si>
  <si>
    <t>480704 - Migration, asylum and refugee law</t>
  </si>
  <si>
    <t>480705 - Military law and justice</t>
  </si>
  <si>
    <t xml:space="preserve">480706 - Privacy and data rights </t>
  </si>
  <si>
    <t>480707 - Welfare, insurance, disability and social security law</t>
  </si>
  <si>
    <t>480799 - Public law not elsewhere classified</t>
  </si>
  <si>
    <t xml:space="preserve">Other law and legal studies - </t>
  </si>
  <si>
    <t>489999 - Other law and legal studies not elsewhere classified</t>
  </si>
  <si>
    <t xml:space="preserve">Applied mathematics - </t>
  </si>
  <si>
    <t>490101 - Approximation theory and asymptotic methods</t>
  </si>
  <si>
    <t xml:space="preserve">490102 - Biological mathematics </t>
  </si>
  <si>
    <t xml:space="preserve">490103 - Calculus of variations, mathematical aspects of systems theory and control theory </t>
  </si>
  <si>
    <t>490104 - Complex systems</t>
  </si>
  <si>
    <t>490105 - Dynamical systems in applications</t>
  </si>
  <si>
    <t>490106 - Financial mathematics</t>
  </si>
  <si>
    <t>490107 - Mathematical methods and special functions</t>
  </si>
  <si>
    <t>490108 - Operations research</t>
  </si>
  <si>
    <t>490109 - Theoretical and applied mechanics</t>
  </si>
  <si>
    <t>490199 - Applied mathematics not elsewhere classified</t>
  </si>
  <si>
    <t xml:space="preserve">Mathematical physics - </t>
  </si>
  <si>
    <t>490201 - Algebraic structures in mathematical physics</t>
  </si>
  <si>
    <t>490202 - Integrable systems (classical and quantum)</t>
  </si>
  <si>
    <t>490203 - Mathematical aspects of classical mechanics, quantum mechanics and quantum information theory</t>
  </si>
  <si>
    <t>490204 - Mathematical aspects of general relativity</t>
  </si>
  <si>
    <t>490205 - Mathematical aspects of quantum and conformal field theory, quantum gravity and string theory</t>
  </si>
  <si>
    <t>490206 - Statistical mechanics, physical combinatorics and mathematical aspects of condensed matter</t>
  </si>
  <si>
    <t>490299 - Mathematical physics not elsewhere classified</t>
  </si>
  <si>
    <t xml:space="preserve">Numerical and computational mathematics - </t>
  </si>
  <si>
    <t>490301 - Experimental mathematics</t>
  </si>
  <si>
    <t xml:space="preserve">490302 - Numerical analysis </t>
  </si>
  <si>
    <t>490303 - Numerical solution of differential and integral equations</t>
  </si>
  <si>
    <t xml:space="preserve">490304 - Optimisation </t>
  </si>
  <si>
    <t>490399 - Numerical and computational mathematics not elsewhere classified</t>
  </si>
  <si>
    <t xml:space="preserve">Pure mathematics - </t>
  </si>
  <si>
    <t>490401 - Algebra and number theory</t>
  </si>
  <si>
    <t>490402 - Algebraic and differential geometry</t>
  </si>
  <si>
    <t xml:space="preserve">490403 - Category theory, k theory, homological algebra </t>
  </si>
  <si>
    <t>490404 - Combinatorics and discrete mathematics (excl. physical combinatorics)</t>
  </si>
  <si>
    <t>490405 - Group theory and generalisations</t>
  </si>
  <si>
    <t>490406 - Lie groups, harmonic and Fourier analysis</t>
  </si>
  <si>
    <t>490407 - Mathematical logic, set theory, lattices and universal algebra</t>
  </si>
  <si>
    <t>490408 - Operator algebras and functional analysis</t>
  </si>
  <si>
    <t>490409 - Ordinary differential equations, difference equations and dynamical systems</t>
  </si>
  <si>
    <t>490410 - Partial differential equations</t>
  </si>
  <si>
    <t>490411 - Real and complex functions (incl. several variables)</t>
  </si>
  <si>
    <t>490412 - Topology</t>
  </si>
  <si>
    <t>490499 - Pure mathematics not elsewhere classified</t>
  </si>
  <si>
    <t xml:space="preserve">Statistics - </t>
  </si>
  <si>
    <t xml:space="preserve">490501 - Applied statistics </t>
  </si>
  <si>
    <t>490502 - Biostatistics</t>
  </si>
  <si>
    <t>490503 - Computational statistics</t>
  </si>
  <si>
    <t>490504 - Forensic evaluation, inference and statistics</t>
  </si>
  <si>
    <t>490505 - Large and complex data theory</t>
  </si>
  <si>
    <t xml:space="preserve">490506 - Probability theory </t>
  </si>
  <si>
    <t>490507 - Spatial statistics</t>
  </si>
  <si>
    <t>490508 - Statistical data science</t>
  </si>
  <si>
    <t xml:space="preserve">490509 - Statistical theory </t>
  </si>
  <si>
    <t>490510 - Stochastic analysis and modelling</t>
  </si>
  <si>
    <t>490511 - Time series and spatial modelling</t>
  </si>
  <si>
    <t>490599 - Statistics not elsewhere classified</t>
  </si>
  <si>
    <t xml:space="preserve">Other mathematical sciences - </t>
  </si>
  <si>
    <t xml:space="preserve">499999 - Other mathematical sciences not elsewhere classified </t>
  </si>
  <si>
    <t xml:space="preserve">Applied ethics - </t>
  </si>
  <si>
    <t>500101 - Bioethics</t>
  </si>
  <si>
    <t>500102 - Business ethics</t>
  </si>
  <si>
    <t>500103 - Ethical use of new technology</t>
  </si>
  <si>
    <t>500104 - Human rights and justice issues (excl. law)</t>
  </si>
  <si>
    <t>500105 - Legal ethics</t>
  </si>
  <si>
    <t>500106 - Medical ethics</t>
  </si>
  <si>
    <t>500107 - Professional ethics</t>
  </si>
  <si>
    <t>500199 - Applied ethics not elsewhere classified</t>
  </si>
  <si>
    <t xml:space="preserve">History and philosophy of specific fields - </t>
  </si>
  <si>
    <t>500201 - History and philosophy of engineering and technology</t>
  </si>
  <si>
    <t>500202 - History and philosophy of law and justice</t>
  </si>
  <si>
    <t xml:space="preserve">500203 - History and philosophy of medicine </t>
  </si>
  <si>
    <t>500204 - History and philosophy of science</t>
  </si>
  <si>
    <t>500205 - History and philosophy of the humanities</t>
  </si>
  <si>
    <t>500206 - History and philosophy of the social sciences</t>
  </si>
  <si>
    <t>500207 - History of ideas</t>
  </si>
  <si>
    <t>500208 - History of philosophy</t>
  </si>
  <si>
    <t>500299 - History and philosophy of specific fields not elsewhere classified</t>
  </si>
  <si>
    <t xml:space="preserve">Philosophy - </t>
  </si>
  <si>
    <t xml:space="preserve">500301 - Aesthetics </t>
  </si>
  <si>
    <t>500302 - Critical theory</t>
  </si>
  <si>
    <t>500303 - Decision theory</t>
  </si>
  <si>
    <t>500304 - Environmental philosophy</t>
  </si>
  <si>
    <t xml:space="preserve">500305 - Epistemology </t>
  </si>
  <si>
    <t xml:space="preserve">500306 - Ethical theory </t>
  </si>
  <si>
    <t>500307 - Hermeneutics</t>
  </si>
  <si>
    <t>500308 - Logic</t>
  </si>
  <si>
    <t>500309 - Metaphysics</t>
  </si>
  <si>
    <t>500310 - Phenomenology</t>
  </si>
  <si>
    <t>500311 - Philosophical psychology (incl. moral psychology and philosophy of action)</t>
  </si>
  <si>
    <t>500312 - Philosophy of cognition</t>
  </si>
  <si>
    <t>500313 - Philosophy of gender</t>
  </si>
  <si>
    <t xml:space="preserve">500314 - Philosophy of language </t>
  </si>
  <si>
    <t>500315 - Philosophy of mind (excl. cognition)</t>
  </si>
  <si>
    <t xml:space="preserve">500316 - Philosophy of religion </t>
  </si>
  <si>
    <t>500317 - Philosophy of science (excl. history and philosophy of specific fields)</t>
  </si>
  <si>
    <t>500318 - Philosophy of specific cultures (incl. comparative philosophy)</t>
  </si>
  <si>
    <t>500319 - Poststructuralism</t>
  </si>
  <si>
    <t>500320 - Psychoanalytic philosophy</t>
  </si>
  <si>
    <t>500321 - Social and political philosophy</t>
  </si>
  <si>
    <t>500399 - Philosophy not elsewhere classified</t>
  </si>
  <si>
    <t xml:space="preserve">Religious studies - </t>
  </si>
  <si>
    <t>500401 - Christian studies</t>
  </si>
  <si>
    <t>500402 - Comparative religious studies</t>
  </si>
  <si>
    <t>500403 - Islamic studies</t>
  </si>
  <si>
    <t xml:space="preserve">500404 - Jewish studies </t>
  </si>
  <si>
    <t>500405 - Religion, society and culture</t>
  </si>
  <si>
    <t>500406 - Studies in eastern religious traditions</t>
  </si>
  <si>
    <t>500407 - Studies in religious traditions (excl. Eastern, Jewish, Christian and Islamic traditions)</t>
  </si>
  <si>
    <t>500499 - Religious studies not elsewhere classified</t>
  </si>
  <si>
    <t xml:space="preserve">Theology - </t>
  </si>
  <si>
    <t>500501 - Theology</t>
  </si>
  <si>
    <t>500599 - Theology not elsewhere classified</t>
  </si>
  <si>
    <t xml:space="preserve">Other philosophy and religious studies - </t>
  </si>
  <si>
    <t>509999 - Other philosophy and religious studies not elsewhere classified</t>
  </si>
  <si>
    <t xml:space="preserve">Astronomical sciences - </t>
  </si>
  <si>
    <t>510101 - Astrobiology</t>
  </si>
  <si>
    <t>510102 - Astronomical instrumentation</t>
  </si>
  <si>
    <t>510103 - Cosmology and extragalactic astronomy</t>
  </si>
  <si>
    <t>510104 - Galactic astronomy</t>
  </si>
  <si>
    <t>510105 - General relativity and gravitational waves</t>
  </si>
  <si>
    <t>510106 - High energy astrophysics and galactic cosmic rays</t>
  </si>
  <si>
    <t>510107 - Planetary science (excl. solar system and planetary geology)</t>
  </si>
  <si>
    <t>510108 - Solar physics</t>
  </si>
  <si>
    <t>510109 - Stellar astronomy and planetary systems</t>
  </si>
  <si>
    <t xml:space="preserve">510199 - Astronomical sciences not elsewhere classified </t>
  </si>
  <si>
    <t xml:space="preserve">Atomic, molecular and optical physics - </t>
  </si>
  <si>
    <t>510201 - Atomic and molecular physics</t>
  </si>
  <si>
    <t>510202 - Lasers and quantum electronics</t>
  </si>
  <si>
    <t>510203 - Nonlinear optics and spectroscopy</t>
  </si>
  <si>
    <t>510204 - Photonics, optoelectronics and optical communications</t>
  </si>
  <si>
    <t>510205 - Terahertz physics</t>
  </si>
  <si>
    <t xml:space="preserve">510299 - Atomic, molecular and optical physics not elsewhere classified </t>
  </si>
  <si>
    <t xml:space="preserve">Classical physics - </t>
  </si>
  <si>
    <t>510301 - Acoustics and acoustical devices; waves</t>
  </si>
  <si>
    <t xml:space="preserve">510302 - Classical and physical optics </t>
  </si>
  <si>
    <t xml:space="preserve">510303 - Electrostatics and electrodynamics </t>
  </si>
  <si>
    <t xml:space="preserve">510304 - Thermodynamics and statistical physics </t>
  </si>
  <si>
    <t xml:space="preserve">510399 - Classical physics not elsewhere classified </t>
  </si>
  <si>
    <t xml:space="preserve">Condensed matter physics - </t>
  </si>
  <si>
    <t>510401 - Condensed matter characterisation technique development</t>
  </si>
  <si>
    <t>510402 - Condensed matter imaging</t>
  </si>
  <si>
    <t>510403 - Condensed matter modelling and density functional theory</t>
  </si>
  <si>
    <t>510404 - Electronic and magnetic properties of condensed matter; superconductivity</t>
  </si>
  <si>
    <t>510405 - Soft condensed matter</t>
  </si>
  <si>
    <t>510406 - Structural properties of condensed matter</t>
  </si>
  <si>
    <t>510407 - Surface properties of condensed matter</t>
  </si>
  <si>
    <t>510499 - Condensed matter physics not elsewhere classified</t>
  </si>
  <si>
    <t xml:space="preserve">Medical and biological physics - </t>
  </si>
  <si>
    <t>510501 - Biological physics</t>
  </si>
  <si>
    <t>510502 - Medical physics</t>
  </si>
  <si>
    <t>510599 - Medical and biological physics not elsewhere classified</t>
  </si>
  <si>
    <t xml:space="preserve">Nuclear and plasma physics - </t>
  </si>
  <si>
    <t>510601 - Nuclear physics</t>
  </si>
  <si>
    <t>510602 - Plasma physics; fusion plasmas; electrical discharges</t>
  </si>
  <si>
    <t>510699 - Nuclear and plasma physics not elsewhere classified</t>
  </si>
  <si>
    <t xml:space="preserve">Particle and high energy physics - </t>
  </si>
  <si>
    <t>510701 - Astroparticle physics and particle cosmology</t>
  </si>
  <si>
    <t>510702 - Field theory and string theory</t>
  </si>
  <si>
    <t>510703 - Particle physics</t>
  </si>
  <si>
    <t>510799 - Particle and high energy physics not elsewhere classified</t>
  </si>
  <si>
    <t xml:space="preserve">Quantum physics - </t>
  </si>
  <si>
    <t>510801 - Degenerate quantum gases and atom optics</t>
  </si>
  <si>
    <t>510802 - Foundations of quantum mechanics</t>
  </si>
  <si>
    <t>510803 - Quantum information, computation and communication</t>
  </si>
  <si>
    <t>510804 - Quantum optics and quantum optomechanics</t>
  </si>
  <si>
    <t>510805 - Quantum technologies</t>
  </si>
  <si>
    <t>510899 - Quantum physics not elsewhere classified</t>
  </si>
  <si>
    <t xml:space="preserve">Space sciences - </t>
  </si>
  <si>
    <t>510901 - Astrodynamics and space situational awareness</t>
  </si>
  <si>
    <t>510902 - Heliophysics and space weather</t>
  </si>
  <si>
    <t>510903 - Mesospheric, thermospheric, ionospheric and magnetospheric physics</t>
  </si>
  <si>
    <t>510904 - Solar system energetic particles</t>
  </si>
  <si>
    <t>510905 - Solar system planetary science (excl. planetary geology)</t>
  </si>
  <si>
    <t>510906 - Space instrumentation</t>
  </si>
  <si>
    <t>510999 - Space sciences not elsewhere classified</t>
  </si>
  <si>
    <t xml:space="preserve">Synchrotrons and accelerators - </t>
  </si>
  <si>
    <t>511001 - Accelerators</t>
  </si>
  <si>
    <t>511002 - Instruments and techniques</t>
  </si>
  <si>
    <t>511003 - Synchrotrons</t>
  </si>
  <si>
    <t>511099 - Synchrotrons and accelerators not elsewhere classified</t>
  </si>
  <si>
    <t xml:space="preserve">Other physical sciences - </t>
  </si>
  <si>
    <t>519901 - Complex physical systems</t>
  </si>
  <si>
    <t xml:space="preserve">519999 - Other physical sciences not elsewhere classified </t>
  </si>
  <si>
    <t xml:space="preserve">Applied and developmental psychology - </t>
  </si>
  <si>
    <t xml:space="preserve">520101 - Child and adolescent development </t>
  </si>
  <si>
    <t>520102 - Educational psychology</t>
  </si>
  <si>
    <t>520103 - Forensic psychology</t>
  </si>
  <si>
    <t>520104 - Industrial and organisational psychology (incl. human factors)</t>
  </si>
  <si>
    <t>520105 - Psychological methodology, design and analysis</t>
  </si>
  <si>
    <t>520106 - Psychology of ageing</t>
  </si>
  <si>
    <t>520107 - Sport and exercise psychology</t>
  </si>
  <si>
    <t>520108 - Testing, assessment and psychometrics</t>
  </si>
  <si>
    <t>520199 - Applied and developmental psychology not elsewhere classified</t>
  </si>
  <si>
    <t xml:space="preserve">Biological psychology  - </t>
  </si>
  <si>
    <t>520201 - Behavioural genetics</t>
  </si>
  <si>
    <t>520202 - Behavioural neuroscience</t>
  </si>
  <si>
    <t>520203 - Cognitive neuroscience</t>
  </si>
  <si>
    <t>520204 - Evolutionary psychological studies</t>
  </si>
  <si>
    <t>520205 - Psychopharmacology</t>
  </si>
  <si>
    <t xml:space="preserve">520206 - Psychophysiology </t>
  </si>
  <si>
    <t>520207 - Social and affective neuroscience</t>
  </si>
  <si>
    <t>520299 - Biological psychology not elsewhere classified</t>
  </si>
  <si>
    <t xml:space="preserve">Clinical and health psychology - </t>
  </si>
  <si>
    <t>520301 - Clinical neuropsychology</t>
  </si>
  <si>
    <t>520302 - Clinical psychology</t>
  </si>
  <si>
    <t>520303 - Counselling psychology</t>
  </si>
  <si>
    <t>520304 - Health psychology</t>
  </si>
  <si>
    <t>520399 - Clinical and health psychology not elsewhere classified</t>
  </si>
  <si>
    <t xml:space="preserve">Cognitive and computational psychology - </t>
  </si>
  <si>
    <t>520401 - Cognition</t>
  </si>
  <si>
    <t>520402 - Decision making</t>
  </si>
  <si>
    <t>520403 - Learning, motivation and emotion</t>
  </si>
  <si>
    <t>520404 - Memory and attention</t>
  </si>
  <si>
    <t>520405 - Psycholinguistics (incl. speech production and comprehension)</t>
  </si>
  <si>
    <t>520406 - Sensory processes, perception and performance</t>
  </si>
  <si>
    <t>520499 - Cognitive and computational psychology not elsewhere classified</t>
  </si>
  <si>
    <t xml:space="preserve">Social and personality psychology - </t>
  </si>
  <si>
    <t>520501 - Community psychology</t>
  </si>
  <si>
    <t>520502 - Gender psychology</t>
  </si>
  <si>
    <t>520503 - Personality and individual differences</t>
  </si>
  <si>
    <t xml:space="preserve">520504 - Psychology of religion </t>
  </si>
  <si>
    <t>520505 - Social psychology</t>
  </si>
  <si>
    <t>520599 - Social and personality psychology not elsewhere classified</t>
  </si>
  <si>
    <t xml:space="preserve">Other psychology  - </t>
  </si>
  <si>
    <t>529999 - Other psychology not elsewhere classified</t>
  </si>
  <si>
    <t>_3001___Agricultural_biotechnology</t>
  </si>
  <si>
    <t>_3002___Agriculture__land_and_farm_management</t>
  </si>
  <si>
    <t>_3003___Animal_production</t>
  </si>
  <si>
    <t>_3004___Crop_and_pasture_production</t>
  </si>
  <si>
    <t>_3005___Fisheries_sciences</t>
  </si>
  <si>
    <t>_3006___Food_sciences</t>
  </si>
  <si>
    <t>_3007___Forestry_sciences</t>
  </si>
  <si>
    <t>_3008___Horticultural_production</t>
  </si>
  <si>
    <t>_3009___Veterinary_sciences</t>
  </si>
  <si>
    <t>_3099___Other_agricultural__veterinary_and_food_sciences</t>
  </si>
  <si>
    <t>_3101___Biochemistry_and_cell_biology</t>
  </si>
  <si>
    <t>_3102___Bioinformatics_and_computational_biology</t>
  </si>
  <si>
    <t>_3103___Ecology</t>
  </si>
  <si>
    <t>_3104___Evolutionary_biology</t>
  </si>
  <si>
    <t>_3105___Genetics</t>
  </si>
  <si>
    <t>_3106___Industrial_biotechnology</t>
  </si>
  <si>
    <t>_3107___Microbiology</t>
  </si>
  <si>
    <t>_3108___Plant_biology</t>
  </si>
  <si>
    <t>_3109___Zoology</t>
  </si>
  <si>
    <t>_3199___Other_biological_sciences</t>
  </si>
  <si>
    <t>_3201___Cardiovascular_medicine_and_haematology</t>
  </si>
  <si>
    <t>_3202___Clinical_sciences</t>
  </si>
  <si>
    <t>_3203___Dentistry</t>
  </si>
  <si>
    <t>_3204___Immunology</t>
  </si>
  <si>
    <t>_3205___Medical_biochemistry_and_metabolomics</t>
  </si>
  <si>
    <t>_3206___Medical_biotechnology</t>
  </si>
  <si>
    <t>_3207___Medical_microbiology</t>
  </si>
  <si>
    <t>_3208___Medical_physiology</t>
  </si>
  <si>
    <t>_3209___Neurosciences</t>
  </si>
  <si>
    <t>_3210___Nutrition_and_dietetics</t>
  </si>
  <si>
    <t>_3211___Oncology_and_carcinogenesis</t>
  </si>
  <si>
    <t>_3212___Ophthalmology_and_optometry</t>
  </si>
  <si>
    <t>_3213___Paediatrics</t>
  </si>
  <si>
    <t>_3214___Pharmacology_and_pharmaceutical_sciences</t>
  </si>
  <si>
    <t>_3215___Reproductive_medicine</t>
  </si>
  <si>
    <t>_3299___Other_biomedical_and_clinical_sciences</t>
  </si>
  <si>
    <t>_3301___Architecture</t>
  </si>
  <si>
    <t>_3302___Building</t>
  </si>
  <si>
    <t>_3303___Design</t>
  </si>
  <si>
    <t>_3304___Urban_and_regional_planning</t>
  </si>
  <si>
    <t>_3399___Other_built_environment_and_design</t>
  </si>
  <si>
    <t>_3401___Analytical_chemistry</t>
  </si>
  <si>
    <t>_3402___Inorganic_chemistry</t>
  </si>
  <si>
    <t>_3403___Macromolecular_and_materials_chemistry</t>
  </si>
  <si>
    <t>_3404___Medicinal_and_biomolecular_chemistry</t>
  </si>
  <si>
    <t>_3405___Organic_chemistry</t>
  </si>
  <si>
    <t>_3406___Physical_chemistry</t>
  </si>
  <si>
    <t>_3407___Theoretical_and_computational_chemistry</t>
  </si>
  <si>
    <t>_3499___Other_chemical_sciences</t>
  </si>
  <si>
    <t>_3501___Accounting__auditing_and_accountability</t>
  </si>
  <si>
    <t>_3502___Banking__finance_and_investment</t>
  </si>
  <si>
    <t>_3503___Business_systems_in_context</t>
  </si>
  <si>
    <t>_3504___Commercial_services</t>
  </si>
  <si>
    <t>_3505___Human_resources_and_industrial_relations</t>
  </si>
  <si>
    <t>_3506___Marketing</t>
  </si>
  <si>
    <t>_3507___Strategy__management_and_organisational_behaviour</t>
  </si>
  <si>
    <t>_3508___Tourism</t>
  </si>
  <si>
    <t>_3509___Transportation__logistics_and_supply_chains</t>
  </si>
  <si>
    <t>_3599___Other_commerce__management__tourism_and_services</t>
  </si>
  <si>
    <t>_3601___Art_history__theory_and_criticism</t>
  </si>
  <si>
    <t>_3602___Creative_and_professional_writing</t>
  </si>
  <si>
    <t>_3603___Music</t>
  </si>
  <si>
    <t>_3604___Performing_arts</t>
  </si>
  <si>
    <t>_3605___Screen_and_digital_media</t>
  </si>
  <si>
    <t>_3606___Visual_arts</t>
  </si>
  <si>
    <t>_3699___Other_creative_arts_and_writing</t>
  </si>
  <si>
    <t>_3701___Atmospheric_sciences</t>
  </si>
  <si>
    <t>_3702___Climate_change_science</t>
  </si>
  <si>
    <t>_3703___Geochemistry</t>
  </si>
  <si>
    <t>_3704___Geoinformatics</t>
  </si>
  <si>
    <t>_3705___Geology</t>
  </si>
  <si>
    <t>_3706___Geophysics</t>
  </si>
  <si>
    <t>_3707___Hydrology</t>
  </si>
  <si>
    <t>_3708___Oceanography</t>
  </si>
  <si>
    <t>_3709___Physical_geography_and_environmental_geoscience</t>
  </si>
  <si>
    <t>_3799___Other_earth_sciences</t>
  </si>
  <si>
    <t>_3801___Applied_economics</t>
  </si>
  <si>
    <t>_3802___Econometrics</t>
  </si>
  <si>
    <t>_3803___Economic_theory</t>
  </si>
  <si>
    <t>_3899___Other_economics</t>
  </si>
  <si>
    <t>_3901___Curriculum_and_pedagogy</t>
  </si>
  <si>
    <t>_3902___Education_policy__sociology_and_philosophy</t>
  </si>
  <si>
    <t>_3903___Education_systems</t>
  </si>
  <si>
    <t>_3904___Specialist_studies_in_education</t>
  </si>
  <si>
    <t>_3999___Other_education</t>
  </si>
  <si>
    <t>_4001___Aerospace_engineering</t>
  </si>
  <si>
    <t>_4002___Automotive_engineering</t>
  </si>
  <si>
    <t>_4003___Biomedical_engineering</t>
  </si>
  <si>
    <t>_4004___Chemical_engineering</t>
  </si>
  <si>
    <t>_4005___Civil_engineering</t>
  </si>
  <si>
    <t>_4006___Communications_engineering</t>
  </si>
  <si>
    <t>_4007___Control_engineering__mechatronics_and_robotics</t>
  </si>
  <si>
    <t>_4008___Electrical_engineering</t>
  </si>
  <si>
    <t>_4009___Electronics__sensors_and_digital_hardware</t>
  </si>
  <si>
    <t>_4010___Engineering_practice_and_education</t>
  </si>
  <si>
    <t>_4011___Environmental_engineering</t>
  </si>
  <si>
    <t>_4012___Fluid_mechanics_and_thermal_engineering</t>
  </si>
  <si>
    <t>_4013___Geomatic_engineering</t>
  </si>
  <si>
    <t>_4014___Manufacturing_engineering</t>
  </si>
  <si>
    <t>_4015___Maritime_engineering</t>
  </si>
  <si>
    <t>_4016___Materials_engineering</t>
  </si>
  <si>
    <t>_4017___Mechanical_engineering</t>
  </si>
  <si>
    <t>_4018___Nanotechnology</t>
  </si>
  <si>
    <t>_4019___Resources_engineering_and_extractive_metallurgy</t>
  </si>
  <si>
    <t>_4099___Other_engineering</t>
  </si>
  <si>
    <t>_4101___Climate_change_impacts_and_adaptation</t>
  </si>
  <si>
    <t>_4102___Ecological_applications</t>
  </si>
  <si>
    <t>_4103___Environmental_biotechnology</t>
  </si>
  <si>
    <t>_4104___Environmental_management</t>
  </si>
  <si>
    <t>_4105___Pollution_and_contamination</t>
  </si>
  <si>
    <t>_4106___Soil_sciences</t>
  </si>
  <si>
    <t>_4199___Other_environmental_sciences</t>
  </si>
  <si>
    <t>_4201___Allied_health_and_rehabilitation_science</t>
  </si>
  <si>
    <t>_4202___Epidemiology</t>
  </si>
  <si>
    <t>_4203___Health_services_and_systems</t>
  </si>
  <si>
    <t>_4204___Midwifery</t>
  </si>
  <si>
    <t>_4205___Nursing</t>
  </si>
  <si>
    <t>_4206___Public_health</t>
  </si>
  <si>
    <t>_4207___Sports_science_and_exercise</t>
  </si>
  <si>
    <t>_4208___Traditional__complementary_and_integrative_medicine</t>
  </si>
  <si>
    <t>_4299___Other_health_sciences</t>
  </si>
  <si>
    <t>_4301___Archaeology</t>
  </si>
  <si>
    <t>_4302___Heritage__archive_and_museum_studies</t>
  </si>
  <si>
    <t>_4303___Historical_studies</t>
  </si>
  <si>
    <t>_4399___Other_history__heritage_and_archaeology</t>
  </si>
  <si>
    <t>_4401___Anthropology</t>
  </si>
  <si>
    <t>_4402___Criminology</t>
  </si>
  <si>
    <t>_4403___Demography</t>
  </si>
  <si>
    <t>_4404___Development_studies</t>
  </si>
  <si>
    <t>_4405___Gender_studies</t>
  </si>
  <si>
    <t>_4406___Human_geography</t>
  </si>
  <si>
    <t>_4407___Policy_and_administration</t>
  </si>
  <si>
    <t>_4408___Political_science</t>
  </si>
  <si>
    <t>_4409___Social_work</t>
  </si>
  <si>
    <t>_4410___Sociology</t>
  </si>
  <si>
    <t>_4499___Other_human_society</t>
  </si>
  <si>
    <t>_4501___Aboriginal_and_Torres_Strait_Islander_culture__language_and_history</t>
  </si>
  <si>
    <t>_4502___Aboriginal_and_Torres_Strait_Islander_education</t>
  </si>
  <si>
    <t>_4503___Aboriginal_and_Torres_Strait_Islander_environmental_knowledges_and_management</t>
  </si>
  <si>
    <t>_4504___Aboriginal_and_Torres_Strait_Islander_health_and_wellbeing</t>
  </si>
  <si>
    <t>_4505___Aboriginal_and_Torres_Strait_Islander_peoples__society_and_community</t>
  </si>
  <si>
    <t>_4506___Aboriginal_and_Torres_Strait_Islander_sciences</t>
  </si>
  <si>
    <t>_4507___Te_ahurea__reo_me_te_hītori_o_te_Māori_(Māori_culture__language_and_history)</t>
  </si>
  <si>
    <t>_4508___Mātauranga_Māori_(Māori_education)</t>
  </si>
  <si>
    <t>_4509___Ngā_mātauranga_taiao_o_te_Māori_(Māori_environmental_knowledges)</t>
  </si>
  <si>
    <t>_4510___Te_hauora_me_te_oranga_o_te_Māori_(Māori_health_and_wellbeing)</t>
  </si>
  <si>
    <t>_4511___Ngā_tāngata__te_porihanga_me_ngā_hapori_o_te_Māori_(Māori_peoples__society_and_community)</t>
  </si>
  <si>
    <t>_4512___Ngā_pūtaiao_Māori_(Māori_sciences)</t>
  </si>
  <si>
    <t>_4513___Pacific_Peoples_culture__language_and_history</t>
  </si>
  <si>
    <t>_4514___Pacific_Peoples_education</t>
  </si>
  <si>
    <t>_4515___Pacific_Peoples_environmental_knowledges</t>
  </si>
  <si>
    <t>_4516___Pacific_Peoples_health_and_wellbeing</t>
  </si>
  <si>
    <t>_4517___Pacific_Peoples_sciences</t>
  </si>
  <si>
    <t>_4518___Pacific_Peoples_society_and_community</t>
  </si>
  <si>
    <t>_4519___Other_Indigenous_data__methodologies_and_global_Indigenous_studies</t>
  </si>
  <si>
    <t>_4599___Other_Indigenous_studies</t>
  </si>
  <si>
    <t>_4601___Applied_computing</t>
  </si>
  <si>
    <t>_4602___Artificial_intelligence</t>
  </si>
  <si>
    <t>_4603___Computer_vision_and_multimedia_computation</t>
  </si>
  <si>
    <t>_4604___Cybersecurity_and_privacy</t>
  </si>
  <si>
    <t>_4605___Data_management_and_data_science</t>
  </si>
  <si>
    <t>_4606___Distributed_computing_and_systems_software</t>
  </si>
  <si>
    <t>_4607___Graphics__augmented_reality_and_games</t>
  </si>
  <si>
    <t>_4608___Human_centred_computing</t>
  </si>
  <si>
    <t>_4609___Information_systems</t>
  </si>
  <si>
    <t>_4610___Library_and_information_studies</t>
  </si>
  <si>
    <t>_4611___Machine_learning</t>
  </si>
  <si>
    <t>_4612___Software_engineering</t>
  </si>
  <si>
    <t>_4613___Theory_of_computation</t>
  </si>
  <si>
    <t>_4699___Other_information_and_computing_sciences</t>
  </si>
  <si>
    <t>_4701___Communication_and_media_studies</t>
  </si>
  <si>
    <t>_4702___Cultural_studies</t>
  </si>
  <si>
    <t>_4703___Language_studies</t>
  </si>
  <si>
    <t>_4704___Linguistics</t>
  </si>
  <si>
    <t>_4705___Literary_studies</t>
  </si>
  <si>
    <t>_4799___Other_language__communication_and_culture</t>
  </si>
  <si>
    <t>_4801___Commercial_law</t>
  </si>
  <si>
    <t>_4802___Environmental_and_resources_law</t>
  </si>
  <si>
    <t>_4803___International_and_comparative_law</t>
  </si>
  <si>
    <t>_4804___Law_in_context</t>
  </si>
  <si>
    <t>_4805___Legal_systems</t>
  </si>
  <si>
    <t>_4806___Private_law_and_civil_obligations</t>
  </si>
  <si>
    <t>_4807___Public_law</t>
  </si>
  <si>
    <t>_4899___Other_law_and_legal_studies</t>
  </si>
  <si>
    <t>_4901___Applied_mathematics</t>
  </si>
  <si>
    <t>_4902___Mathematical_physics</t>
  </si>
  <si>
    <t>_4903___Numerical_and_computational_mathematics</t>
  </si>
  <si>
    <t>_4904___Pure_mathematics</t>
  </si>
  <si>
    <t>_4905___Statistics</t>
  </si>
  <si>
    <t>_4999___Other_mathematical_sciences</t>
  </si>
  <si>
    <t>_5001___Applied_ethics</t>
  </si>
  <si>
    <t>_5002___History_and_philosophy_of_specific_fields</t>
  </si>
  <si>
    <t>_5003___Philosophy</t>
  </si>
  <si>
    <t>_5004___Religious_studies</t>
  </si>
  <si>
    <t>_5005___Theology</t>
  </si>
  <si>
    <t>_5099___Other_philosophy_and_religious_studies</t>
  </si>
  <si>
    <t>_5101___Astronomical_sciences</t>
  </si>
  <si>
    <t>_5102___Atomic__molecular_and_optical_physics</t>
  </si>
  <si>
    <t>_5103___Classical_physics</t>
  </si>
  <si>
    <t>_5104___Condensed_matter_physics</t>
  </si>
  <si>
    <t>_5105___Medical_and_biological_physics</t>
  </si>
  <si>
    <t>_5106___Nuclear_and_plasma_physics</t>
  </si>
  <si>
    <t>_5107___Particle_and_high_energy_physics</t>
  </si>
  <si>
    <t>_5108___Quantum_physics</t>
  </si>
  <si>
    <t>_5109___Space_sciences</t>
  </si>
  <si>
    <t>_5110___Synchrotrons_and_accelerators</t>
  </si>
  <si>
    <t>_5199___Other_physical_sciences</t>
  </si>
  <si>
    <t>_5201___Applied_and_developmental_psychology</t>
  </si>
  <si>
    <t>_5202___Biological_psychology</t>
  </si>
  <si>
    <t>_5203___Clinical_and_health_psychology</t>
  </si>
  <si>
    <t>_5204___Cognitive_and_computational_psychology</t>
  </si>
  <si>
    <t>_5205___Social_and_personality_psychology</t>
  </si>
  <si>
    <t>_5299___Other_psychology</t>
  </si>
  <si>
    <t>CONCAT - See Name Manager for Named Ranges</t>
  </si>
  <si>
    <t>Chief Investigator
Organisation Name (Primary Institution)</t>
  </si>
  <si>
    <t>Chief Investigator 
Organisation Address (number, street, city)</t>
  </si>
  <si>
    <t>Chief Investigator
Organisation State</t>
  </si>
  <si>
    <t>Chief Investigator
Organisation Postcode</t>
  </si>
  <si>
    <t>Chief Investigator
Organisation Country</t>
  </si>
  <si>
    <t>Chief Investigator
Organisation Type</t>
  </si>
  <si>
    <t>Broad Research Area
 (to describe the Chief Investigator's expertise - select most relevant)</t>
  </si>
  <si>
    <t>Field of Research (Field - 6 Digit)
(to describe the Chief Investigator's expertise - select most relevant)</t>
  </si>
  <si>
    <t>Field of Research (Group - 4 Digit) 
(to describe the Chief Investigator's expertise - select most relevant)</t>
  </si>
  <si>
    <r>
      <t xml:space="preserve">Please complete in the format      e.g. </t>
    </r>
    <r>
      <rPr>
        <sz val="14"/>
        <color theme="1"/>
        <rFont val="Calibri"/>
        <family val="2"/>
        <scheme val="minor"/>
      </rPr>
      <t>MRFMBXXXXXX</t>
    </r>
    <r>
      <rPr>
        <sz val="12"/>
        <color theme="1"/>
        <rFont val="Calibri"/>
        <family val="2"/>
        <scheme val="minor"/>
      </rPr>
      <t>. Duplicate for multiple Chief Investigator entries</t>
    </r>
  </si>
  <si>
    <t>Application
 Organisation Name</t>
  </si>
  <si>
    <t>This is the organisation participating on this application, where the Chief Investigator will conduct the research. 
For Chief Investigator A, this MUST be the Lead Organisation stated in the application form.
Free text</t>
  </si>
  <si>
    <t>This is the organisation where the Chief Investigator is primarily based/employed (if different to the application).
Free text</t>
  </si>
  <si>
    <t>Primary Institution
Free text</t>
  </si>
  <si>
    <t>Primary Institution
Please use drop-down menu options</t>
  </si>
  <si>
    <t>One entry per Chief Investigator (15 maximum). 
Chief Investigator A must align with the details provided in your application form. 
Each role should be assigned to a maximum of one Chief Investigator and be provided in continuous alphabetical order.</t>
  </si>
  <si>
    <t xml:space="preserve">Early to mid-career researcher status (years)
</t>
  </si>
  <si>
    <t>Eligibility Checklist</t>
  </si>
  <si>
    <t>MEASURE</t>
  </si>
  <si>
    <t>CHECK RESULT</t>
  </si>
  <si>
    <t>Automated calculation - do not overwrite.</t>
  </si>
  <si>
    <t>Please complete using format: DD/MM/YYYY Defined as the day/month/year when PhD thesis was passed</t>
  </si>
  <si>
    <r>
      <rPr>
        <b/>
        <i/>
        <sz val="12"/>
        <color rgb="FFFF0000"/>
        <rFont val="Arial"/>
        <family val="2"/>
      </rPr>
      <t>*This is a mandatory question for those applicants seeking to be considered for funding as an early to mid-career researcher led application.</t>
    </r>
    <r>
      <rPr>
        <b/>
        <i/>
        <sz val="12"/>
        <rFont val="Arial"/>
        <family val="2"/>
      </rPr>
      <t xml:space="preserve">
**For other applicants, this is a non-mandatory question for data collection purposes and not for grant eligibility or assessment</t>
    </r>
  </si>
  <si>
    <r>
      <rPr>
        <b/>
        <sz val="12"/>
        <color rgb="FFFF0000"/>
        <rFont val="Calibri"/>
        <family val="2"/>
        <scheme val="minor"/>
      </rPr>
      <t>Refer to EMCR Eligibility tab for outcome
Automated calculation</t>
    </r>
    <r>
      <rPr>
        <sz val="12"/>
        <color rgb="FFFF0000"/>
        <rFont val="Calibri"/>
        <family val="2"/>
        <scheme val="minor"/>
      </rPr>
      <t xml:space="preserve"> 
to indicate EMCR status (defined as within 10 years of PhD award date [column W], less years of career disruption [column X], as at close of applications date - eligibility outcome displayed on EMCR Eligibility tab)</t>
    </r>
  </si>
  <si>
    <t>Defined as disruption due to pregnancy, major illness/injury or carer responsibilities amounting to 90 days or more, in Full-Time Equivalent (FTE) years (e.g. if working 0.6FTE for 2 years, Career Disruption = 0.4 x 2 = 0.8 FTE years). 
EMCR status will be automatically populated [column AO]</t>
  </si>
  <si>
    <t>Number of CIs that are EMCR</t>
  </si>
  <si>
    <t>What is the Grant Opportunity Closing Date?</t>
  </si>
  <si>
    <t>Must the CIA be an EMCR?</t>
  </si>
  <si>
    <t>What is the name of the Grant Opportunity?</t>
  </si>
  <si>
    <t>What % of the team must be EMCR?</t>
  </si>
  <si>
    <t>Business Grants Hub Settings</t>
  </si>
  <si>
    <t>Count of Investigators in the team:</t>
  </si>
  <si>
    <r>
      <t xml:space="preserve">EMCR years </t>
    </r>
    <r>
      <rPr>
        <b/>
        <u/>
        <sz val="11"/>
        <color theme="0"/>
        <rFont val="Calibri"/>
        <family val="2"/>
        <scheme val="minor"/>
      </rPr>
      <t>less than</t>
    </r>
    <r>
      <rPr>
        <sz val="11"/>
        <color theme="0"/>
        <rFont val="Calibri"/>
        <family val="2"/>
        <scheme val="minor"/>
      </rPr>
      <t xml:space="preserve"> value</t>
    </r>
  </si>
  <si>
    <t>Chief Investigator A Post PhD Years</t>
  </si>
  <si>
    <t>NOTES</t>
  </si>
  <si>
    <r>
      <t xml:space="preserve">1. This initial eligibility check </t>
    </r>
    <r>
      <rPr>
        <b/>
        <u/>
        <sz val="11"/>
        <color theme="1"/>
        <rFont val="Calibri"/>
        <family val="2"/>
        <scheme val="minor"/>
      </rPr>
      <t>is not</t>
    </r>
    <r>
      <rPr>
        <sz val="11"/>
        <color theme="1"/>
        <rFont val="Calibri"/>
        <family val="2"/>
        <scheme val="minor"/>
      </rPr>
      <t xml:space="preserve"> the definitive ruling of the application</t>
    </r>
  </si>
  <si>
    <t>2. Where the check indicates Ineligible, consult with your  Research Administration Office/r (RAO).</t>
  </si>
  <si>
    <t>3. Always review Grant Opportunity Guidelines.</t>
  </si>
  <si>
    <t>4. It is the responsibility of the Chief Investigator A and RAO to ensure the eligibility of all applicants</t>
  </si>
  <si>
    <t>5. Eligibility is calculated at the time of submission.</t>
  </si>
  <si>
    <t>CALCULATED VALUE</t>
  </si>
  <si>
    <t>Days_Diff</t>
  </si>
  <si>
    <t>ROW</t>
  </si>
  <si>
    <t>Years_Diff</t>
  </si>
  <si>
    <t>Day_Conversion</t>
  </si>
  <si>
    <t>Outcome</t>
  </si>
  <si>
    <t xml:space="preserve">MRFF 2023 NCRI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</si>
</sst>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i/>
      <sz val="10"/>
      <color theme="4" tint="-0.249977111117893"/>
      <name val="Arial"/>
      <family val="2"/>
    </font>
    <font>
      <sz val="12"/>
      <color rgb="FFFF0000"/>
      <name val="Calibri"/>
      <family val="2"/>
      <scheme val="minor"/>
    </font>
    <font>
      <sz val="12"/>
      <color theme="1"/>
      <name val="Calibri"/>
      <family val="2"/>
      <scheme val="minor"/>
    </font>
    <font>
      <b/>
      <i/>
      <sz val="12"/>
      <name val="Arial"/>
      <family val="2"/>
    </font>
    <font>
      <sz val="14"/>
      <color theme="1"/>
      <name val="Calibri"/>
      <family val="2"/>
      <scheme val="minor"/>
    </font>
    <font>
      <b/>
      <sz val="14"/>
      <color theme="0"/>
      <name val="Arial"/>
      <family val="2"/>
    </font>
    <font>
      <sz val="14"/>
      <color rgb="FFFF0000"/>
      <name val="Calibri"/>
      <family val="2"/>
      <scheme val="minor"/>
    </font>
    <font>
      <b/>
      <sz val="15"/>
      <color theme="3"/>
      <name val="Calibri"/>
      <family val="2"/>
      <scheme val="minor"/>
    </font>
    <font>
      <sz val="11"/>
      <name val="Calibri"/>
      <family val="2"/>
      <scheme val="minor"/>
    </font>
    <font>
      <sz val="14"/>
      <name val="Calibri"/>
      <family val="2"/>
      <scheme val="minor"/>
    </font>
    <font>
      <sz val="12"/>
      <name val="Calibri"/>
      <family val="2"/>
      <scheme val="minor"/>
    </font>
    <font>
      <sz val="8"/>
      <name val="Calibri"/>
      <family val="2"/>
      <scheme val="minor"/>
    </font>
    <font>
      <sz val="8"/>
      <name val="Arial"/>
      <family val="2"/>
    </font>
    <font>
      <b/>
      <sz val="8"/>
      <name val="Arial"/>
      <family val="2"/>
    </font>
    <font>
      <sz val="8"/>
      <color rgb="FFFF0000"/>
      <name val="Arial"/>
      <family val="2"/>
    </font>
    <font>
      <b/>
      <sz val="12"/>
      <color rgb="FFFF0000"/>
      <name val="Calibri"/>
      <family val="2"/>
      <scheme val="minor"/>
    </font>
    <font>
      <sz val="11"/>
      <color theme="0"/>
      <name val="Calibri"/>
      <family val="2"/>
      <scheme val="minor"/>
    </font>
    <font>
      <b/>
      <sz val="11"/>
      <color rgb="FFFF0000"/>
      <name val="Calibri"/>
      <family val="2"/>
      <scheme val="minor"/>
    </font>
    <font>
      <b/>
      <i/>
      <sz val="12"/>
      <color rgb="FFFF0000"/>
      <name val="Arial"/>
      <family val="2"/>
    </font>
    <font>
      <b/>
      <sz val="11"/>
      <name val="Calibri"/>
      <family val="2"/>
      <scheme val="minor"/>
    </font>
    <font>
      <b/>
      <u/>
      <sz val="11"/>
      <name val="Calibri"/>
      <family val="2"/>
      <scheme val="minor"/>
    </font>
    <font>
      <sz val="11"/>
      <color theme="1"/>
      <name val="Calibri"/>
      <family val="2"/>
      <scheme val="minor"/>
    </font>
    <font>
      <b/>
      <u/>
      <sz val="11"/>
      <color theme="0"/>
      <name val="Calibri"/>
      <family val="2"/>
      <scheme val="minor"/>
    </font>
    <font>
      <b/>
      <u/>
      <sz val="11"/>
      <color theme="1"/>
      <name val="Calibri"/>
      <family val="2"/>
      <scheme val="minor"/>
    </font>
  </fonts>
  <fills count="12">
    <fill>
      <patternFill patternType="none"/>
    </fill>
    <fill>
      <patternFill patternType="gray125"/>
    </fill>
    <fill>
      <patternFill patternType="solid">
        <fgColor rgb="FF264F9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0" fillId="0" borderId="3" applyNumberFormat="0" applyFill="0" applyAlignment="0" applyProtection="0"/>
    <xf numFmtId="0" fontId="15" fillId="0" borderId="0"/>
    <xf numFmtId="0" fontId="15" fillId="0" borderId="0"/>
    <xf numFmtId="9" fontId="24" fillId="0" borderId="0" applyFont="0" applyFill="0" applyBorder="0" applyAlignment="0" applyProtection="0"/>
  </cellStyleXfs>
  <cellXfs count="90">
    <xf numFmtId="0" fontId="0" fillId="0" borderId="0" xfId="0"/>
    <xf numFmtId="0" fontId="0" fillId="0" borderId="0" xfId="0" applyAlignment="1">
      <alignment wrapText="1"/>
    </xf>
    <xf numFmtId="0" fontId="1" fillId="0" borderId="0" xfId="0" applyFont="1" applyAlignment="1">
      <alignment wrapText="1"/>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2" fontId="0" fillId="0" borderId="1" xfId="0" applyNumberFormat="1" applyBorder="1" applyAlignment="1" applyProtection="1">
      <alignment wrapText="1"/>
      <protection locked="0"/>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0" borderId="0" xfId="0" applyFont="1" applyAlignment="1">
      <alignment wrapText="1"/>
    </xf>
    <xf numFmtId="0" fontId="7" fillId="0" borderId="0" xfId="0" applyFont="1" applyAlignment="1">
      <alignment wrapText="1"/>
    </xf>
    <xf numFmtId="0" fontId="5" fillId="3" borderId="2" xfId="0" applyFont="1" applyFill="1" applyBorder="1" applyAlignment="1">
      <alignment horizontal="center" wrapText="1"/>
    </xf>
    <xf numFmtId="49" fontId="0" fillId="0" borderId="1" xfId="0" applyNumberFormat="1" applyBorder="1" applyAlignment="1" applyProtection="1">
      <alignment wrapText="1"/>
      <protection locked="0"/>
    </xf>
    <xf numFmtId="0" fontId="10" fillId="0" borderId="3" xfId="1" applyAlignment="1" applyProtection="1"/>
    <xf numFmtId="0" fontId="10" fillId="0" borderId="3" xfId="1" applyAlignment="1" applyProtection="1">
      <alignment horizontal="center"/>
    </xf>
    <xf numFmtId="0" fontId="3" fillId="0" borderId="0" xfId="0" applyFont="1" applyAlignment="1">
      <alignment wrapText="1"/>
    </xf>
    <xf numFmtId="0" fontId="6" fillId="0" borderId="0" xfId="0" applyFont="1" applyAlignment="1">
      <alignment wrapText="1"/>
    </xf>
    <xf numFmtId="0" fontId="5" fillId="3" borderId="0" xfId="0" applyFont="1" applyFill="1" applyAlignment="1">
      <alignment horizontal="left" wrapText="1"/>
    </xf>
    <xf numFmtId="2" fontId="5" fillId="3" borderId="2" xfId="0"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0" fontId="5" fillId="3" borderId="1" xfId="0" applyFont="1" applyFill="1" applyBorder="1" applyAlignment="1">
      <alignment horizont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1" xfId="0" applyBorder="1"/>
    <xf numFmtId="0" fontId="15" fillId="0" borderId="1" xfId="2" applyBorder="1" applyAlignment="1">
      <alignment horizontal="left"/>
    </xf>
    <xf numFmtId="0" fontId="15" fillId="0" borderId="1" xfId="0" applyFont="1" applyBorder="1" applyAlignment="1">
      <alignment horizontal="left"/>
    </xf>
    <xf numFmtId="0" fontId="15" fillId="0" borderId="1" xfId="2" applyBorder="1"/>
    <xf numFmtId="0" fontId="15" fillId="0" borderId="1" xfId="3" applyBorder="1" applyAlignment="1">
      <alignment horizontal="left"/>
    </xf>
    <xf numFmtId="0" fontId="15" fillId="0" borderId="1" xfId="3" applyBorder="1"/>
    <xf numFmtId="0" fontId="15" fillId="0" borderId="1" xfId="3" applyBorder="1" applyAlignment="1">
      <alignment horizontal="left" vertical="top"/>
    </xf>
    <xf numFmtId="0" fontId="0" fillId="7" borderId="1" xfId="0" applyFill="1" applyBorder="1"/>
    <xf numFmtId="0" fontId="11" fillId="0" borderId="0" xfId="0" applyFont="1" applyAlignment="1">
      <alignment wrapText="1"/>
    </xf>
    <xf numFmtId="0" fontId="11" fillId="0" borderId="0" xfId="0" applyFont="1" applyAlignment="1">
      <alignment vertical="center"/>
    </xf>
    <xf numFmtId="0" fontId="12" fillId="0" borderId="0" xfId="0" applyFont="1" applyAlignment="1">
      <alignment wrapText="1"/>
    </xf>
    <xf numFmtId="0" fontId="11" fillId="0" borderId="0" xfId="0" applyFont="1"/>
    <xf numFmtId="0" fontId="13" fillId="0" borderId="0" xfId="0" applyFont="1" applyAlignment="1">
      <alignment wrapText="1"/>
    </xf>
    <xf numFmtId="0" fontId="11" fillId="0" borderId="1" xfId="0" applyFont="1" applyBorder="1" applyAlignment="1">
      <alignment vertical="center"/>
    </xf>
    <xf numFmtId="0" fontId="11" fillId="0" borderId="1" xfId="0" applyFont="1" applyBorder="1"/>
    <xf numFmtId="0" fontId="16" fillId="0" borderId="1" xfId="2" applyFont="1" applyBorder="1" applyAlignment="1">
      <alignment horizontal="left"/>
    </xf>
    <xf numFmtId="0" fontId="16" fillId="0" borderId="1" xfId="2" applyFont="1" applyBorder="1"/>
    <xf numFmtId="0" fontId="15" fillId="0" borderId="1" xfId="0" applyFont="1" applyBorder="1" applyAlignment="1">
      <alignment horizontal="left" wrapText="1"/>
    </xf>
    <xf numFmtId="0" fontId="15" fillId="0" borderId="1" xfId="0" applyFont="1" applyBorder="1"/>
    <xf numFmtId="0" fontId="15" fillId="0" borderId="1" xfId="0" applyFont="1" applyBorder="1" applyAlignment="1">
      <alignment vertical="center" wrapText="1"/>
    </xf>
    <xf numFmtId="0" fontId="15" fillId="0" borderId="1" xfId="0" applyFont="1" applyBorder="1" applyAlignment="1">
      <alignment vertical="center"/>
    </xf>
    <xf numFmtId="0" fontId="16" fillId="0" borderId="1" xfId="3" applyFont="1" applyBorder="1" applyAlignment="1">
      <alignment horizontal="left"/>
    </xf>
    <xf numFmtId="0" fontId="16" fillId="0" borderId="1" xfId="3" applyFont="1" applyBorder="1"/>
    <xf numFmtId="0" fontId="15" fillId="0" borderId="1" xfId="3"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3" applyBorder="1" applyAlignment="1">
      <alignment vertical="top" wrapText="1"/>
    </xf>
    <xf numFmtId="0" fontId="15" fillId="0" borderId="1" xfId="0" applyFont="1" applyBorder="1" applyAlignment="1">
      <alignment vertical="top" wrapText="1"/>
    </xf>
    <xf numFmtId="0" fontId="16" fillId="0" borderId="1" xfId="3" applyFont="1" applyBorder="1" applyAlignment="1">
      <alignment vertical="top"/>
    </xf>
    <xf numFmtId="0" fontId="0" fillId="0" borderId="1" xfId="0" applyBorder="1" applyAlignment="1">
      <alignment vertical="top"/>
    </xf>
    <xf numFmtId="0" fontId="15" fillId="0" borderId="1" xfId="0" applyFont="1" applyBorder="1" applyAlignment="1">
      <alignment vertical="top"/>
    </xf>
    <xf numFmtId="0" fontId="15" fillId="0" borderId="1" xfId="0" applyFont="1" applyBorder="1" applyAlignment="1">
      <alignment wrapText="1"/>
    </xf>
    <xf numFmtId="164" fontId="0" fillId="0" borderId="1" xfId="0" applyNumberFormat="1" applyBorder="1" applyAlignment="1" applyProtection="1">
      <alignment wrapText="1"/>
      <protection locked="0"/>
    </xf>
    <xf numFmtId="14" fontId="0" fillId="0" borderId="1" xfId="0" applyNumberFormat="1" applyBorder="1" applyAlignment="1" applyProtection="1">
      <alignment wrapText="1"/>
      <protection locked="0"/>
    </xf>
    <xf numFmtId="0" fontId="21" fillId="10" borderId="0" xfId="0" applyFont="1" applyFill="1" applyAlignment="1">
      <alignment horizontal="center" wrapText="1"/>
    </xf>
    <xf numFmtId="0" fontId="8" fillId="10" borderId="1" xfId="0" applyFont="1" applyFill="1" applyBorder="1" applyAlignment="1">
      <alignment horizontal="center" vertical="center" wrapText="1"/>
    </xf>
    <xf numFmtId="0" fontId="4" fillId="10" borderId="1" xfId="0" applyFont="1" applyFill="1" applyBorder="1" applyAlignment="1">
      <alignment horizontal="center" wrapText="1"/>
    </xf>
    <xf numFmtId="0" fontId="0" fillId="8" borderId="5" xfId="0" applyFill="1"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0" fillId="8" borderId="10" xfId="0" applyFill="1" applyBorder="1" applyAlignment="1">
      <alignment horizontal="center"/>
    </xf>
    <xf numFmtId="0" fontId="0" fillId="0" borderId="11" xfId="0" applyBorder="1" applyAlignment="1">
      <alignment horizontal="center"/>
    </xf>
    <xf numFmtId="0" fontId="0" fillId="8" borderId="12" xfId="0" applyFill="1" applyBorder="1" applyAlignment="1">
      <alignment horizontal="center"/>
    </xf>
    <xf numFmtId="0" fontId="0" fillId="0" borderId="4" xfId="0" applyBorder="1" applyAlignment="1">
      <alignment horizontal="center"/>
    </xf>
    <xf numFmtId="0" fontId="0" fillId="0" borderId="13" xfId="0" applyBorder="1" applyAlignment="1">
      <alignment horizontal="center"/>
    </xf>
    <xf numFmtId="0" fontId="19" fillId="11" borderId="6" xfId="0" applyFont="1" applyFill="1" applyBorder="1"/>
    <xf numFmtId="0" fontId="22" fillId="11" borderId="7" xfId="0" applyFont="1" applyFill="1" applyBorder="1" applyAlignment="1">
      <alignment horizontal="center" vertical="center"/>
    </xf>
    <xf numFmtId="14" fontId="22" fillId="11" borderId="7" xfId="0" applyNumberFormat="1" applyFont="1" applyFill="1" applyBorder="1" applyAlignment="1">
      <alignment horizontal="center" vertical="center"/>
    </xf>
    <xf numFmtId="0" fontId="19" fillId="11" borderId="8" xfId="0" applyFont="1" applyFill="1" applyBorder="1"/>
    <xf numFmtId="0" fontId="20" fillId="0" borderId="0" xfId="0" applyFont="1"/>
    <xf numFmtId="9" fontId="22" fillId="11" borderId="7" xfId="4" applyFont="1" applyFill="1" applyBorder="1" applyAlignment="1">
      <alignment horizontal="center" vertical="center"/>
    </xf>
    <xf numFmtId="0" fontId="0" fillId="9" borderId="14" xfId="0" applyFill="1" applyBorder="1" applyAlignment="1">
      <alignment horizontal="center" vertical="center"/>
    </xf>
    <xf numFmtId="165" fontId="0" fillId="10" borderId="1" xfId="0" applyNumberFormat="1" applyFill="1" applyBorder="1" applyAlignment="1" applyProtection="1">
      <alignment wrapText="1"/>
      <protection locked="0"/>
    </xf>
    <xf numFmtId="165" fontId="0" fillId="0" borderId="4" xfId="0" applyNumberFormat="1" applyBorder="1" applyAlignment="1">
      <alignment horizontal="center"/>
    </xf>
    <xf numFmtId="166" fontId="1" fillId="0" borderId="0" xfId="0" applyNumberFormat="1" applyFont="1" applyAlignment="1">
      <alignment wrapText="1"/>
    </xf>
    <xf numFmtId="166" fontId="11" fillId="0" borderId="0" xfId="0" applyNumberFormat="1" applyFont="1" applyAlignment="1">
      <alignment wrapText="1"/>
    </xf>
    <xf numFmtId="165" fontId="1" fillId="0" borderId="0" xfId="0" applyNumberFormat="1" applyFont="1" applyAlignment="1">
      <alignment wrapText="1"/>
    </xf>
    <xf numFmtId="166" fontId="0" fillId="0" borderId="0" xfId="0" applyNumberFormat="1"/>
    <xf numFmtId="2" fontId="0" fillId="0" borderId="0" xfId="0" applyNumberFormat="1"/>
    <xf numFmtId="0" fontId="0" fillId="0" borderId="19" xfId="0" applyBorder="1" applyAlignment="1">
      <alignment horizontal="center"/>
    </xf>
    <xf numFmtId="165" fontId="22" fillId="11" borderId="9" xfId="0" applyNumberFormat="1" applyFont="1" applyFill="1" applyBorder="1" applyAlignment="1">
      <alignment horizontal="center" vertical="center"/>
    </xf>
    <xf numFmtId="0" fontId="26" fillId="8" borderId="17" xfId="0" applyFont="1" applyFill="1" applyBorder="1" applyAlignment="1">
      <alignment horizontal="center"/>
    </xf>
    <xf numFmtId="0" fontId="26" fillId="8" borderId="18" xfId="0" applyFont="1" applyFill="1" applyBorder="1" applyAlignment="1">
      <alignment horizontal="center"/>
    </xf>
    <xf numFmtId="0" fontId="26" fillId="8" borderId="15" xfId="0" applyFont="1" applyFill="1" applyBorder="1" applyAlignment="1">
      <alignment horizontal="center"/>
    </xf>
    <xf numFmtId="0" fontId="23" fillId="11" borderId="5" xfId="0" applyFont="1" applyFill="1" applyBorder="1" applyAlignment="1">
      <alignment horizontal="left" vertical="center" wrapText="1"/>
    </xf>
    <xf numFmtId="0" fontId="23" fillId="11" borderId="16" xfId="0" applyFont="1" applyFill="1" applyBorder="1" applyAlignment="1">
      <alignment horizontal="left" vertical="center" wrapText="1"/>
    </xf>
    <xf numFmtId="0" fontId="0" fillId="7" borderId="1" xfId="0" applyFill="1" applyBorder="1" applyAlignment="1">
      <alignment horizontal="center"/>
    </xf>
  </cellXfs>
  <cellStyles count="5">
    <cellStyle name="Heading 1" xfId="1" builtinId="16"/>
    <cellStyle name="Normal" xfId="0" builtinId="0"/>
    <cellStyle name="Normal 4" xfId="2" xr:uid="{EA665104-3082-4498-86FA-211BEA671128}"/>
    <cellStyle name="Normal 4 2" xfId="3" xr:uid="{25E17E66-E274-490A-980A-3F4DE013504E}"/>
    <cellStyle name="Percent" xfId="4" builtinId="5"/>
  </cellStyles>
  <dxfs count="4">
    <dxf>
      <font>
        <color theme="0"/>
      </font>
    </dxf>
    <dxf>
      <font>
        <color theme="0"/>
      </font>
    </dxf>
    <dxf>
      <font>
        <color theme="0"/>
      </font>
    </dxf>
    <dxf>
      <font>
        <color rgb="FF006100"/>
      </font>
      <fill>
        <patternFill>
          <bgColor rgb="FFC6EFCE"/>
        </patternFill>
      </fill>
    </dxf>
  </dxfs>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91440</xdr:rowOff>
    </xdr:from>
    <xdr:to>
      <xdr:col>1</xdr:col>
      <xdr:colOff>342900</xdr:colOff>
      <xdr:row>0</xdr:row>
      <xdr:rowOff>1069441</xdr:rowOff>
    </xdr:to>
    <xdr:pic>
      <xdr:nvPicPr>
        <xdr:cNvPr id="4" name="Picture 3">
          <a:extLst>
            <a:ext uri="{FF2B5EF4-FFF2-40B4-BE49-F238E27FC236}">
              <a16:creationId xmlns:a16="http://schemas.microsoft.com/office/drawing/2014/main" id="{9E0BA4FD-0CA3-4BF8-A14E-ED9865B95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2209800" cy="9687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CLENNAN, Lachlan" id="{A84FD297-477D-406E-B8CA-6E9DFADB9595}" userId="S::Lachlan.MCLENNAN2@Health.gov.au::f0693bb3-edf2-4ceb-9484-6a78e2f567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12T05:56:46.82" personId="{A84FD297-477D-406E-B8CA-6E9DFADB9595}" id="{CA3684E3-BE5D-4A05-BF5E-536BCFEDCFF5}">
    <text>HINT:
This cell is included in 3001 named range so that the list can be reset to a blank value if Agricultural biotechnology is selected in the 4 digit list.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8"/>
  <sheetViews>
    <sheetView showGridLines="0" tabSelected="1" zoomScale="40" zoomScaleNormal="40" workbookViewId="0">
      <selection activeCell="M9" sqref="M9"/>
    </sheetView>
  </sheetViews>
  <sheetFormatPr defaultColWidth="9.140625" defaultRowHeight="15" x14ac:dyDescent="0.25"/>
  <cols>
    <col min="1" max="1" width="29" style="1" customWidth="1"/>
    <col min="2" max="2" width="29.42578125" style="1" customWidth="1"/>
    <col min="3" max="3" width="11.85546875" style="1" customWidth="1"/>
    <col min="4" max="5" width="16" style="1" customWidth="1"/>
    <col min="6" max="6" width="18.140625" style="1" customWidth="1"/>
    <col min="7" max="9" width="25.85546875" style="1" customWidth="1"/>
    <col min="10" max="10" width="30.85546875" style="1" customWidth="1"/>
    <col min="11" max="12" width="21.85546875" style="1" customWidth="1"/>
    <col min="13" max="13" width="27.42578125" style="1" customWidth="1"/>
    <col min="14" max="15" width="21.85546875" style="1" customWidth="1"/>
    <col min="16" max="16" width="27.140625" style="1" customWidth="1"/>
    <col min="17" max="17" width="42.140625" style="1" customWidth="1"/>
    <col min="18" max="18" width="37.5703125" style="1" customWidth="1"/>
    <col min="19" max="19" width="32.140625" style="1" bestFit="1" customWidth="1"/>
    <col min="20" max="20" width="33.140625" style="1" customWidth="1"/>
    <col min="21" max="21" width="24.85546875" style="1" customWidth="1"/>
    <col min="22" max="22" width="31.85546875" style="1" customWidth="1"/>
    <col min="23" max="41" width="21.85546875" style="2" customWidth="1"/>
    <col min="42" max="43" width="9.140625" style="31"/>
    <col min="44" max="44" width="14.7109375" style="31" bestFit="1" customWidth="1"/>
    <col min="45" max="45" width="9.140625" style="2"/>
    <col min="46" max="46" width="11.85546875" style="2" bestFit="1" customWidth="1"/>
    <col min="47" max="50" width="9.140625" style="2"/>
    <col min="51" max="16384" width="9.140625" style="1"/>
  </cols>
  <sheetData>
    <row r="1" spans="1:50" ht="178.9" customHeight="1" thickBot="1" x14ac:dyDescent="0.35">
      <c r="C1" s="12" t="s">
        <v>17</v>
      </c>
      <c r="D1" s="13"/>
      <c r="E1" s="12"/>
      <c r="P1" s="14"/>
      <c r="R1" s="15" t="s">
        <v>87</v>
      </c>
      <c r="S1" s="15" t="s">
        <v>87</v>
      </c>
      <c r="T1" s="15" t="s">
        <v>87</v>
      </c>
      <c r="X1" s="15" t="s">
        <v>4944</v>
      </c>
      <c r="AN1" s="15" t="s">
        <v>87</v>
      </c>
      <c r="AO1" s="57" t="s">
        <v>4942</v>
      </c>
    </row>
    <row r="2" spans="1:50" s="9" customFormat="1" ht="197.45" customHeight="1" thickTop="1" x14ac:dyDescent="0.3">
      <c r="A2" s="6" t="s">
        <v>8</v>
      </c>
      <c r="B2" s="6" t="s">
        <v>89</v>
      </c>
      <c r="C2" s="6" t="s">
        <v>0</v>
      </c>
      <c r="D2" s="6" t="s">
        <v>1</v>
      </c>
      <c r="E2" s="6" t="s">
        <v>10</v>
      </c>
      <c r="F2" s="6" t="s">
        <v>2</v>
      </c>
      <c r="G2" s="6" t="s">
        <v>3</v>
      </c>
      <c r="H2" s="7" t="s">
        <v>4932</v>
      </c>
      <c r="I2" s="7" t="s">
        <v>4922</v>
      </c>
      <c r="J2" s="7" t="s">
        <v>4923</v>
      </c>
      <c r="K2" s="7" t="s">
        <v>4924</v>
      </c>
      <c r="L2" s="7" t="s">
        <v>4925</v>
      </c>
      <c r="M2" s="7" t="s">
        <v>4926</v>
      </c>
      <c r="N2" s="21" t="s">
        <v>4927</v>
      </c>
      <c r="O2" s="21" t="s">
        <v>31</v>
      </c>
      <c r="P2" s="6" t="s">
        <v>4</v>
      </c>
      <c r="Q2" s="6" t="s">
        <v>77</v>
      </c>
      <c r="R2" s="22" t="s">
        <v>76</v>
      </c>
      <c r="S2" s="22" t="s">
        <v>91</v>
      </c>
      <c r="T2" s="22" t="s">
        <v>78</v>
      </c>
      <c r="U2" s="21" t="s">
        <v>46</v>
      </c>
      <c r="V2" s="7" t="s">
        <v>11</v>
      </c>
      <c r="W2" s="7" t="s">
        <v>84</v>
      </c>
      <c r="X2" s="22" t="s">
        <v>79</v>
      </c>
      <c r="Y2" s="7" t="s">
        <v>53</v>
      </c>
      <c r="Z2" s="7" t="s">
        <v>52</v>
      </c>
      <c r="AA2" s="7" t="s">
        <v>86</v>
      </c>
      <c r="AB2" s="7" t="s">
        <v>61</v>
      </c>
      <c r="AC2" s="7" t="s">
        <v>4928</v>
      </c>
      <c r="AD2" s="7" t="s">
        <v>4930</v>
      </c>
      <c r="AE2" s="7" t="s">
        <v>4929</v>
      </c>
      <c r="AF2" s="7" t="s">
        <v>93</v>
      </c>
      <c r="AG2" s="7" t="s">
        <v>92</v>
      </c>
      <c r="AH2" s="7" t="s">
        <v>94</v>
      </c>
      <c r="AI2" s="7" t="s">
        <v>95</v>
      </c>
      <c r="AJ2" s="7" t="s">
        <v>96</v>
      </c>
      <c r="AK2" s="7" t="s">
        <v>97</v>
      </c>
      <c r="AL2" s="7" t="s">
        <v>98</v>
      </c>
      <c r="AM2" s="7" t="s">
        <v>12</v>
      </c>
      <c r="AN2" s="22" t="s">
        <v>80</v>
      </c>
      <c r="AO2" s="58" t="s">
        <v>4938</v>
      </c>
      <c r="AP2" s="33"/>
      <c r="AQ2" s="33"/>
      <c r="AR2" s="33"/>
      <c r="AS2" s="8"/>
      <c r="AT2" s="8"/>
      <c r="AU2" s="8"/>
      <c r="AV2" s="8"/>
      <c r="AW2" s="8"/>
      <c r="AX2" s="8"/>
    </row>
    <row r="3" spans="1:50" s="19" customFormat="1" ht="249" customHeight="1" x14ac:dyDescent="0.25">
      <c r="A3" s="10" t="s">
        <v>4931</v>
      </c>
      <c r="B3" s="10" t="s">
        <v>4937</v>
      </c>
      <c r="C3" s="10" t="s">
        <v>9</v>
      </c>
      <c r="D3" s="10" t="s">
        <v>9</v>
      </c>
      <c r="E3" s="10" t="s">
        <v>9</v>
      </c>
      <c r="F3" s="10" t="s">
        <v>9</v>
      </c>
      <c r="G3" s="10" t="s">
        <v>9</v>
      </c>
      <c r="H3" s="10" t="s">
        <v>4933</v>
      </c>
      <c r="I3" s="10" t="s">
        <v>4934</v>
      </c>
      <c r="J3" s="10" t="s">
        <v>4935</v>
      </c>
      <c r="K3" s="10" t="s">
        <v>4935</v>
      </c>
      <c r="L3" s="10" t="s">
        <v>4935</v>
      </c>
      <c r="M3" s="10" t="s">
        <v>4935</v>
      </c>
      <c r="N3" s="10" t="s">
        <v>4936</v>
      </c>
      <c r="O3" s="10" t="s">
        <v>4935</v>
      </c>
      <c r="P3" s="10" t="s">
        <v>90</v>
      </c>
      <c r="Q3" s="10" t="s">
        <v>9</v>
      </c>
      <c r="R3" s="16" t="s">
        <v>73</v>
      </c>
      <c r="S3" s="10" t="s">
        <v>70</v>
      </c>
      <c r="T3" s="10" t="s">
        <v>9</v>
      </c>
      <c r="U3" s="10" t="s">
        <v>70</v>
      </c>
      <c r="V3" s="17" t="s">
        <v>85</v>
      </c>
      <c r="W3" s="17" t="s">
        <v>4943</v>
      </c>
      <c r="X3" s="17" t="s">
        <v>4946</v>
      </c>
      <c r="Y3" s="10" t="s">
        <v>70</v>
      </c>
      <c r="Z3" s="10" t="s">
        <v>9</v>
      </c>
      <c r="AA3" s="10" t="s">
        <v>70</v>
      </c>
      <c r="AB3" s="17" t="s">
        <v>75</v>
      </c>
      <c r="AC3" s="10" t="s">
        <v>70</v>
      </c>
      <c r="AD3" s="10" t="s">
        <v>70</v>
      </c>
      <c r="AE3" s="10" t="s">
        <v>70</v>
      </c>
      <c r="AF3" s="17" t="s">
        <v>9</v>
      </c>
      <c r="AG3" s="17" t="s">
        <v>9</v>
      </c>
      <c r="AH3" s="17" t="s">
        <v>9</v>
      </c>
      <c r="AI3" s="17" t="s">
        <v>9</v>
      </c>
      <c r="AJ3" s="17" t="s">
        <v>9</v>
      </c>
      <c r="AK3" s="10" t="s">
        <v>70</v>
      </c>
      <c r="AL3" s="10" t="s">
        <v>70</v>
      </c>
      <c r="AM3" s="10" t="s">
        <v>70</v>
      </c>
      <c r="AN3" s="20" t="s">
        <v>82</v>
      </c>
      <c r="AO3" s="59" t="s">
        <v>4945</v>
      </c>
      <c r="AP3" s="35"/>
      <c r="AQ3" s="35"/>
      <c r="AR3" s="35"/>
      <c r="AS3" s="18"/>
      <c r="AT3" s="18"/>
      <c r="AU3" s="18"/>
      <c r="AV3" s="18"/>
      <c r="AW3" s="18"/>
      <c r="AX3" s="18"/>
    </row>
    <row r="4" spans="1:50" ht="45.75" customHeight="1" x14ac:dyDescent="0.25">
      <c r="A4" s="3"/>
      <c r="B4" s="4"/>
      <c r="C4" s="11"/>
      <c r="D4" s="11"/>
      <c r="E4" s="11"/>
      <c r="F4" s="11"/>
      <c r="G4" s="11"/>
      <c r="H4" s="11"/>
      <c r="I4" s="11"/>
      <c r="J4" s="11"/>
      <c r="K4" s="11"/>
      <c r="L4" s="11"/>
      <c r="M4" s="11"/>
      <c r="N4" s="11"/>
      <c r="O4" s="11"/>
      <c r="P4" s="11"/>
      <c r="Q4" s="11"/>
      <c r="R4" s="4"/>
      <c r="S4" s="4"/>
      <c r="T4" s="11"/>
      <c r="U4" s="11"/>
      <c r="V4" s="11"/>
      <c r="W4" s="56"/>
      <c r="X4" s="5"/>
      <c r="Y4" s="5"/>
      <c r="Z4" s="5"/>
      <c r="AA4" s="5"/>
      <c r="AB4" s="11"/>
      <c r="AC4" s="5"/>
      <c r="AD4" s="5"/>
      <c r="AE4" s="5"/>
      <c r="AF4" s="5"/>
      <c r="AG4" s="5"/>
      <c r="AH4" s="5"/>
      <c r="AI4" s="5"/>
      <c r="AJ4" s="5"/>
      <c r="AK4" s="5"/>
      <c r="AL4" s="5"/>
      <c r="AM4" s="5"/>
      <c r="AN4" s="5"/>
      <c r="AO4" s="75" t="str">
        <f>IF(COUNTIF(V4,"*PhD/Doctorate*"),Year_Day!E3-((X4*365.2425)/365.2425),"")</f>
        <v/>
      </c>
      <c r="AR4" s="78"/>
      <c r="AT4" s="77"/>
    </row>
    <row r="5" spans="1:50" ht="45.75" customHeight="1" x14ac:dyDescent="0.25">
      <c r="A5" s="3"/>
      <c r="B5" s="4"/>
      <c r="C5" s="11"/>
      <c r="D5" s="11"/>
      <c r="E5" s="11"/>
      <c r="F5" s="11"/>
      <c r="G5" s="11"/>
      <c r="H5" s="11"/>
      <c r="I5" s="11"/>
      <c r="J5" s="11"/>
      <c r="K5" s="11"/>
      <c r="L5" s="11"/>
      <c r="M5" s="11"/>
      <c r="N5" s="11"/>
      <c r="O5" s="11"/>
      <c r="P5" s="11"/>
      <c r="Q5" s="11"/>
      <c r="R5" s="4"/>
      <c r="S5" s="4"/>
      <c r="T5" s="11"/>
      <c r="U5" s="11"/>
      <c r="V5" s="11"/>
      <c r="W5" s="56"/>
      <c r="X5" s="56"/>
      <c r="Y5" s="5"/>
      <c r="Z5" s="5"/>
      <c r="AA5" s="5"/>
      <c r="AB5" s="11"/>
      <c r="AC5" s="5"/>
      <c r="AD5" s="5"/>
      <c r="AE5" s="5"/>
      <c r="AF5" s="5"/>
      <c r="AG5" s="5"/>
      <c r="AH5" s="5"/>
      <c r="AI5" s="5"/>
      <c r="AJ5" s="5"/>
      <c r="AK5" s="5"/>
      <c r="AL5" s="5"/>
      <c r="AM5" s="5"/>
      <c r="AN5" s="5"/>
      <c r="AO5" s="75" t="str">
        <f>IF(COUNTIF(V5,"*PhD/Doctorate*"),Year_Day!E4-((X5*365.2425)/365.2425),"")</f>
        <v/>
      </c>
      <c r="AT5" s="79"/>
    </row>
    <row r="6" spans="1:50" ht="45.75" customHeight="1" x14ac:dyDescent="0.25">
      <c r="A6" s="3"/>
      <c r="B6" s="4"/>
      <c r="C6" s="11"/>
      <c r="D6" s="11"/>
      <c r="E6" s="11"/>
      <c r="F6" s="11"/>
      <c r="G6" s="11"/>
      <c r="H6" s="11"/>
      <c r="I6" s="11"/>
      <c r="J6" s="11"/>
      <c r="K6" s="11"/>
      <c r="L6" s="11"/>
      <c r="M6" s="11"/>
      <c r="N6" s="11"/>
      <c r="O6" s="11"/>
      <c r="P6" s="11"/>
      <c r="Q6" s="11"/>
      <c r="R6" s="4"/>
      <c r="S6" s="4"/>
      <c r="T6" s="11"/>
      <c r="U6" s="11"/>
      <c r="V6" s="11"/>
      <c r="W6" s="56"/>
      <c r="X6" s="55"/>
      <c r="Y6" s="5"/>
      <c r="Z6" s="5"/>
      <c r="AA6" s="5"/>
      <c r="AB6" s="11"/>
      <c r="AC6" s="5"/>
      <c r="AD6" s="5"/>
      <c r="AE6" s="5"/>
      <c r="AF6" s="5"/>
      <c r="AG6" s="5"/>
      <c r="AH6" s="5"/>
      <c r="AI6" s="5"/>
      <c r="AJ6" s="5"/>
      <c r="AK6" s="5"/>
      <c r="AL6" s="5"/>
      <c r="AM6" s="5"/>
      <c r="AN6" s="5"/>
      <c r="AO6" s="75" t="str">
        <f>IF(COUNTIF(V6,"*PhD/Doctorate*"),Year_Day!E5-((X6*365.2425)/365.2425),"")</f>
        <v/>
      </c>
    </row>
    <row r="7" spans="1:50" ht="45.75" customHeight="1" x14ac:dyDescent="0.25">
      <c r="A7" s="3"/>
      <c r="B7" s="4"/>
      <c r="C7" s="11"/>
      <c r="D7" s="11"/>
      <c r="E7" s="11"/>
      <c r="F7" s="11"/>
      <c r="G7" s="11"/>
      <c r="H7" s="11"/>
      <c r="I7" s="11"/>
      <c r="J7" s="11"/>
      <c r="K7" s="11"/>
      <c r="L7" s="11"/>
      <c r="M7" s="11"/>
      <c r="N7" s="11"/>
      <c r="O7" s="11"/>
      <c r="P7" s="11"/>
      <c r="Q7" s="11"/>
      <c r="R7" s="4"/>
      <c r="S7" s="4"/>
      <c r="T7" s="11"/>
      <c r="U7" s="11"/>
      <c r="V7" s="11"/>
      <c r="W7" s="56"/>
      <c r="X7" s="55"/>
      <c r="Y7" s="5"/>
      <c r="Z7" s="5"/>
      <c r="AA7" s="5"/>
      <c r="AB7" s="11"/>
      <c r="AC7" s="5"/>
      <c r="AD7" s="5"/>
      <c r="AE7" s="5"/>
      <c r="AF7" s="5"/>
      <c r="AG7" s="5"/>
      <c r="AH7" s="5"/>
      <c r="AI7" s="5"/>
      <c r="AJ7" s="5"/>
      <c r="AK7" s="5"/>
      <c r="AL7" s="5"/>
      <c r="AM7" s="5"/>
      <c r="AN7" s="5"/>
      <c r="AO7" s="75" t="str">
        <f>IF(COUNTIF(V7,"*PhD/Doctorate*"),Year_Day!E6-((X7*365.2425)/365.2425),"")</f>
        <v/>
      </c>
    </row>
    <row r="8" spans="1:50" ht="45.75" customHeight="1" x14ac:dyDescent="0.25">
      <c r="A8" s="3"/>
      <c r="B8" s="4"/>
      <c r="C8" s="11"/>
      <c r="D8" s="11"/>
      <c r="E8" s="11"/>
      <c r="F8" s="11"/>
      <c r="G8" s="11"/>
      <c r="H8" s="11"/>
      <c r="I8" s="11"/>
      <c r="J8" s="11"/>
      <c r="K8" s="11"/>
      <c r="L8" s="11"/>
      <c r="M8" s="11"/>
      <c r="N8" s="11"/>
      <c r="O8" s="11"/>
      <c r="P8" s="11"/>
      <c r="Q8" s="11"/>
      <c r="R8" s="4"/>
      <c r="S8" s="4"/>
      <c r="T8" s="11"/>
      <c r="U8" s="11"/>
      <c r="V8" s="11"/>
      <c r="W8" s="56"/>
      <c r="X8" s="55"/>
      <c r="Y8" s="5"/>
      <c r="Z8" s="5"/>
      <c r="AA8" s="5"/>
      <c r="AB8" s="11"/>
      <c r="AC8" s="5"/>
      <c r="AD8" s="5"/>
      <c r="AE8" s="5"/>
      <c r="AF8" s="5"/>
      <c r="AG8" s="5"/>
      <c r="AH8" s="5"/>
      <c r="AI8" s="5"/>
      <c r="AJ8" s="5"/>
      <c r="AK8" s="5"/>
      <c r="AL8" s="5"/>
      <c r="AM8" s="5"/>
      <c r="AN8" s="5"/>
      <c r="AO8" s="75" t="str">
        <f>IF(COUNTIF(V8,"*PhD/Doctorate*"),Year_Day!E7-((X8*365.2425)/365.2425),"")</f>
        <v/>
      </c>
    </row>
    <row r="9" spans="1:50" ht="45.75" customHeight="1" x14ac:dyDescent="0.25">
      <c r="A9" s="3"/>
      <c r="B9" s="4"/>
      <c r="C9" s="11"/>
      <c r="D9" s="11"/>
      <c r="E9" s="11"/>
      <c r="F9" s="11"/>
      <c r="G9" s="11"/>
      <c r="H9" s="11"/>
      <c r="I9" s="11"/>
      <c r="J9" s="11"/>
      <c r="K9" s="11"/>
      <c r="L9" s="11"/>
      <c r="M9" s="11"/>
      <c r="N9" s="11"/>
      <c r="O9" s="11"/>
      <c r="P9" s="11"/>
      <c r="Q9" s="11"/>
      <c r="R9" s="4"/>
      <c r="S9" s="4"/>
      <c r="T9" s="11"/>
      <c r="U9" s="11"/>
      <c r="V9" s="11"/>
      <c r="W9" s="56"/>
      <c r="X9" s="55"/>
      <c r="Y9" s="5"/>
      <c r="Z9" s="5"/>
      <c r="AA9" s="5"/>
      <c r="AB9" s="11"/>
      <c r="AC9" s="5"/>
      <c r="AD9" s="5"/>
      <c r="AE9" s="5"/>
      <c r="AF9" s="5"/>
      <c r="AG9" s="5"/>
      <c r="AH9" s="5"/>
      <c r="AI9" s="5"/>
      <c r="AJ9" s="5"/>
      <c r="AK9" s="5"/>
      <c r="AL9" s="5"/>
      <c r="AM9" s="5"/>
      <c r="AN9" s="5"/>
      <c r="AO9" s="75" t="str">
        <f>IF(COUNTIF(V9,"*PhD/Doctorate*"),Year_Day!E8-((X9*365.2425)/365.2425),"")</f>
        <v/>
      </c>
    </row>
    <row r="10" spans="1:50" ht="45.75" customHeight="1" x14ac:dyDescent="0.25">
      <c r="A10" s="3"/>
      <c r="B10" s="4"/>
      <c r="C10" s="11"/>
      <c r="D10" s="11"/>
      <c r="E10" s="11"/>
      <c r="F10" s="11"/>
      <c r="G10" s="11"/>
      <c r="H10" s="11"/>
      <c r="I10" s="11"/>
      <c r="J10" s="11"/>
      <c r="K10" s="11"/>
      <c r="L10" s="11"/>
      <c r="M10" s="11"/>
      <c r="N10" s="11"/>
      <c r="O10" s="11"/>
      <c r="P10" s="11"/>
      <c r="Q10" s="11"/>
      <c r="R10" s="4"/>
      <c r="S10" s="4"/>
      <c r="T10" s="11"/>
      <c r="U10" s="11"/>
      <c r="V10" s="11"/>
      <c r="W10" s="56"/>
      <c r="X10" s="55"/>
      <c r="Y10" s="5"/>
      <c r="Z10" s="5"/>
      <c r="AA10" s="5"/>
      <c r="AB10" s="11"/>
      <c r="AC10" s="5"/>
      <c r="AD10" s="5"/>
      <c r="AE10" s="5"/>
      <c r="AF10" s="5"/>
      <c r="AG10" s="5"/>
      <c r="AH10" s="5"/>
      <c r="AI10" s="5"/>
      <c r="AJ10" s="5"/>
      <c r="AK10" s="5"/>
      <c r="AL10" s="5"/>
      <c r="AM10" s="5"/>
      <c r="AN10" s="5"/>
      <c r="AO10" s="75" t="str">
        <f>IF(COUNTIF(V10,"*PhD/Doctorate*"),Year_Day!E9-((X10*365.2425)/365.2425),"")</f>
        <v/>
      </c>
    </row>
    <row r="11" spans="1:50" ht="45.75" customHeight="1" x14ac:dyDescent="0.25">
      <c r="A11" s="3"/>
      <c r="B11" s="4"/>
      <c r="C11" s="11"/>
      <c r="D11" s="11"/>
      <c r="E11" s="11"/>
      <c r="F11" s="11"/>
      <c r="G11" s="11"/>
      <c r="H11" s="11"/>
      <c r="I11" s="11"/>
      <c r="J11" s="11"/>
      <c r="K11" s="11"/>
      <c r="L11" s="11"/>
      <c r="M11" s="11"/>
      <c r="N11" s="11"/>
      <c r="O11" s="11"/>
      <c r="P11" s="11"/>
      <c r="Q11" s="11"/>
      <c r="R11" s="4"/>
      <c r="S11" s="4"/>
      <c r="T11" s="11"/>
      <c r="U11" s="11"/>
      <c r="V11" s="11"/>
      <c r="W11" s="56"/>
      <c r="X11" s="55"/>
      <c r="Y11" s="5"/>
      <c r="Z11" s="5"/>
      <c r="AA11" s="5"/>
      <c r="AB11" s="11"/>
      <c r="AC11" s="5"/>
      <c r="AD11" s="5"/>
      <c r="AE11" s="5"/>
      <c r="AF11" s="5"/>
      <c r="AG11" s="5"/>
      <c r="AH11" s="5"/>
      <c r="AI11" s="5"/>
      <c r="AJ11" s="5"/>
      <c r="AK11" s="5"/>
      <c r="AL11" s="5"/>
      <c r="AM11" s="5"/>
      <c r="AN11" s="5"/>
      <c r="AO11" s="75" t="str">
        <f>IF(COUNTIF(V11,"*PhD/Doctorate*"),Year_Day!E10-((X11*365.2425)/365.2425),"")</f>
        <v/>
      </c>
    </row>
    <row r="12" spans="1:50" ht="45.75" customHeight="1" x14ac:dyDescent="0.25">
      <c r="A12" s="3"/>
      <c r="B12" s="4"/>
      <c r="C12" s="11"/>
      <c r="D12" s="11"/>
      <c r="E12" s="11"/>
      <c r="F12" s="11"/>
      <c r="G12" s="11"/>
      <c r="H12" s="11"/>
      <c r="I12" s="11"/>
      <c r="J12" s="11"/>
      <c r="K12" s="11"/>
      <c r="L12" s="11"/>
      <c r="M12" s="11"/>
      <c r="N12" s="11"/>
      <c r="O12" s="11"/>
      <c r="P12" s="11"/>
      <c r="Q12" s="11"/>
      <c r="R12" s="4"/>
      <c r="S12" s="4"/>
      <c r="T12" s="11"/>
      <c r="U12" s="11"/>
      <c r="V12" s="11"/>
      <c r="W12" s="56"/>
      <c r="X12" s="55"/>
      <c r="Y12" s="5"/>
      <c r="Z12" s="5"/>
      <c r="AA12" s="5"/>
      <c r="AB12" s="11"/>
      <c r="AC12" s="5"/>
      <c r="AD12" s="5"/>
      <c r="AE12" s="5"/>
      <c r="AF12" s="5"/>
      <c r="AG12" s="5"/>
      <c r="AH12" s="5"/>
      <c r="AI12" s="5"/>
      <c r="AJ12" s="5"/>
      <c r="AK12" s="5"/>
      <c r="AL12" s="5"/>
      <c r="AM12" s="5"/>
      <c r="AN12" s="5"/>
      <c r="AO12" s="75" t="str">
        <f>IF(COUNTIF(V12,"*PhD/Doctorate*"),Year_Day!E11-((X12*365.2425)/365.2425),"")</f>
        <v/>
      </c>
    </row>
    <row r="13" spans="1:50" ht="45.75" customHeight="1" x14ac:dyDescent="0.25">
      <c r="A13" s="3"/>
      <c r="B13" s="4"/>
      <c r="C13" s="11"/>
      <c r="D13" s="11"/>
      <c r="E13" s="11"/>
      <c r="F13" s="11"/>
      <c r="G13" s="11"/>
      <c r="H13" s="11"/>
      <c r="I13" s="11"/>
      <c r="J13" s="11"/>
      <c r="K13" s="11"/>
      <c r="L13" s="11"/>
      <c r="M13" s="11"/>
      <c r="N13" s="11"/>
      <c r="O13" s="11"/>
      <c r="P13" s="11"/>
      <c r="Q13" s="11"/>
      <c r="R13" s="4"/>
      <c r="S13" s="4"/>
      <c r="T13" s="11"/>
      <c r="U13" s="11"/>
      <c r="V13" s="11"/>
      <c r="W13" s="56"/>
      <c r="X13" s="55"/>
      <c r="Y13" s="5"/>
      <c r="Z13" s="5"/>
      <c r="AA13" s="5"/>
      <c r="AB13" s="11"/>
      <c r="AC13" s="5"/>
      <c r="AD13" s="5"/>
      <c r="AE13" s="5"/>
      <c r="AF13" s="5"/>
      <c r="AG13" s="5"/>
      <c r="AH13" s="5"/>
      <c r="AI13" s="5"/>
      <c r="AJ13" s="5"/>
      <c r="AK13" s="5"/>
      <c r="AL13" s="5"/>
      <c r="AM13" s="5"/>
      <c r="AN13" s="5"/>
      <c r="AO13" s="75" t="str">
        <f>IF(COUNTIF(V13,"*PhD/Doctorate*"),Year_Day!E12-((X13*365.2425)/365.2425),"")</f>
        <v/>
      </c>
    </row>
    <row r="14" spans="1:50" ht="45.75" customHeight="1" x14ac:dyDescent="0.25">
      <c r="A14" s="3"/>
      <c r="B14" s="4"/>
      <c r="C14" s="11"/>
      <c r="D14" s="11"/>
      <c r="E14" s="11"/>
      <c r="F14" s="11"/>
      <c r="G14" s="11"/>
      <c r="H14" s="11"/>
      <c r="I14" s="11"/>
      <c r="J14" s="11"/>
      <c r="K14" s="11"/>
      <c r="L14" s="11"/>
      <c r="M14" s="11"/>
      <c r="N14" s="11"/>
      <c r="O14" s="11"/>
      <c r="P14" s="11"/>
      <c r="Q14" s="11"/>
      <c r="R14" s="4"/>
      <c r="S14" s="4"/>
      <c r="T14" s="11"/>
      <c r="U14" s="11"/>
      <c r="V14" s="11"/>
      <c r="W14" s="56"/>
      <c r="X14" s="55"/>
      <c r="Y14" s="5"/>
      <c r="Z14" s="5"/>
      <c r="AA14" s="5"/>
      <c r="AB14" s="11"/>
      <c r="AC14" s="5"/>
      <c r="AD14" s="5"/>
      <c r="AE14" s="5"/>
      <c r="AF14" s="5"/>
      <c r="AG14" s="5"/>
      <c r="AH14" s="5"/>
      <c r="AI14" s="5"/>
      <c r="AJ14" s="5"/>
      <c r="AK14" s="5"/>
      <c r="AL14" s="5"/>
      <c r="AM14" s="5"/>
      <c r="AN14" s="5"/>
      <c r="AO14" s="75" t="str">
        <f>IF(COUNTIF(V14,"*PhD/Doctorate*"),Year_Day!E13-((X14*365.2425)/365.2425),"")</f>
        <v/>
      </c>
    </row>
    <row r="15" spans="1:50" ht="45.75" customHeight="1" x14ac:dyDescent="0.25">
      <c r="A15" s="3"/>
      <c r="B15" s="4"/>
      <c r="C15" s="11"/>
      <c r="D15" s="11"/>
      <c r="E15" s="11"/>
      <c r="F15" s="11"/>
      <c r="G15" s="11"/>
      <c r="H15" s="11"/>
      <c r="I15" s="11"/>
      <c r="J15" s="11"/>
      <c r="K15" s="11"/>
      <c r="L15" s="11"/>
      <c r="M15" s="11"/>
      <c r="N15" s="11"/>
      <c r="O15" s="11"/>
      <c r="P15" s="11"/>
      <c r="Q15" s="11"/>
      <c r="R15" s="4"/>
      <c r="S15" s="4"/>
      <c r="T15" s="11"/>
      <c r="U15" s="11"/>
      <c r="V15" s="11"/>
      <c r="W15" s="56"/>
      <c r="X15" s="55"/>
      <c r="Y15" s="5"/>
      <c r="Z15" s="5"/>
      <c r="AA15" s="5"/>
      <c r="AB15" s="11"/>
      <c r="AC15" s="5"/>
      <c r="AD15" s="5"/>
      <c r="AE15" s="5"/>
      <c r="AF15" s="5"/>
      <c r="AG15" s="5"/>
      <c r="AH15" s="5"/>
      <c r="AI15" s="5"/>
      <c r="AJ15" s="5"/>
      <c r="AK15" s="5"/>
      <c r="AL15" s="5"/>
      <c r="AM15" s="5"/>
      <c r="AN15" s="5"/>
      <c r="AO15" s="75" t="str">
        <f>IF(COUNTIF(V15,"*PhD/Doctorate*"),Year_Day!E14-((X15*365.2425)/365.2425),"")</f>
        <v/>
      </c>
    </row>
    <row r="16" spans="1:50" ht="45.75" customHeight="1" x14ac:dyDescent="0.25">
      <c r="A16" s="3"/>
      <c r="B16" s="4"/>
      <c r="C16" s="11"/>
      <c r="D16" s="11"/>
      <c r="E16" s="11"/>
      <c r="F16" s="11"/>
      <c r="G16" s="11"/>
      <c r="H16" s="11"/>
      <c r="I16" s="11"/>
      <c r="J16" s="11"/>
      <c r="K16" s="11"/>
      <c r="L16" s="11"/>
      <c r="M16" s="11"/>
      <c r="N16" s="11"/>
      <c r="O16" s="11"/>
      <c r="P16" s="11"/>
      <c r="Q16" s="11"/>
      <c r="R16" s="4"/>
      <c r="S16" s="4"/>
      <c r="T16" s="11"/>
      <c r="U16" s="11"/>
      <c r="V16" s="11"/>
      <c r="W16" s="56"/>
      <c r="X16" s="55"/>
      <c r="Y16" s="5"/>
      <c r="Z16" s="5"/>
      <c r="AA16" s="5"/>
      <c r="AB16" s="11"/>
      <c r="AC16" s="5"/>
      <c r="AD16" s="5"/>
      <c r="AE16" s="5"/>
      <c r="AF16" s="5"/>
      <c r="AG16" s="5"/>
      <c r="AH16" s="5"/>
      <c r="AI16" s="5"/>
      <c r="AJ16" s="5"/>
      <c r="AK16" s="5"/>
      <c r="AL16" s="5"/>
      <c r="AM16" s="5"/>
      <c r="AN16" s="5"/>
      <c r="AO16" s="75" t="str">
        <f>IF(COUNTIF(V16,"*PhD/Doctorate*"),Year_Day!E15-((X16*365.2425)/365.2425),"")</f>
        <v/>
      </c>
    </row>
    <row r="17" spans="1:41" ht="45.75" customHeight="1" x14ac:dyDescent="0.25">
      <c r="A17" s="3"/>
      <c r="B17" s="4"/>
      <c r="C17" s="11"/>
      <c r="D17" s="11"/>
      <c r="E17" s="11"/>
      <c r="F17" s="11"/>
      <c r="G17" s="11"/>
      <c r="H17" s="11"/>
      <c r="I17" s="11"/>
      <c r="J17" s="11"/>
      <c r="K17" s="11"/>
      <c r="L17" s="11"/>
      <c r="M17" s="11"/>
      <c r="N17" s="11"/>
      <c r="O17" s="11"/>
      <c r="P17" s="11"/>
      <c r="Q17" s="11"/>
      <c r="R17" s="4"/>
      <c r="S17" s="4"/>
      <c r="T17" s="11"/>
      <c r="U17" s="11"/>
      <c r="V17" s="11"/>
      <c r="W17" s="56"/>
      <c r="X17" s="55"/>
      <c r="Y17" s="5"/>
      <c r="Z17" s="5"/>
      <c r="AA17" s="5"/>
      <c r="AB17" s="11"/>
      <c r="AC17" s="5"/>
      <c r="AD17" s="5"/>
      <c r="AE17" s="5"/>
      <c r="AF17" s="5"/>
      <c r="AG17" s="5"/>
      <c r="AH17" s="5"/>
      <c r="AI17" s="5"/>
      <c r="AJ17" s="5"/>
      <c r="AK17" s="5"/>
      <c r="AL17" s="5"/>
      <c r="AM17" s="5"/>
      <c r="AN17" s="5"/>
      <c r="AO17" s="75" t="str">
        <f>IF(COUNTIF(V17,"*PhD/Doctorate*"),Year_Day!E16-((X17*365.2425)/365.2425),"")</f>
        <v/>
      </c>
    </row>
    <row r="18" spans="1:41" ht="45.75" customHeight="1" x14ac:dyDescent="0.25">
      <c r="A18" s="3"/>
      <c r="B18" s="4"/>
      <c r="C18" s="11"/>
      <c r="D18" s="11"/>
      <c r="E18" s="11"/>
      <c r="F18" s="11"/>
      <c r="G18" s="11"/>
      <c r="H18" s="11"/>
      <c r="I18" s="11"/>
      <c r="J18" s="11"/>
      <c r="K18" s="11"/>
      <c r="L18" s="11"/>
      <c r="M18" s="11"/>
      <c r="N18" s="11"/>
      <c r="O18" s="11"/>
      <c r="P18" s="11"/>
      <c r="Q18" s="11"/>
      <c r="R18" s="4"/>
      <c r="S18" s="4"/>
      <c r="T18" s="11"/>
      <c r="U18" s="11"/>
      <c r="V18" s="11"/>
      <c r="W18" s="56"/>
      <c r="X18" s="55"/>
      <c r="Y18" s="5"/>
      <c r="Z18" s="5"/>
      <c r="AA18" s="5"/>
      <c r="AB18" s="11"/>
      <c r="AC18" s="5"/>
      <c r="AD18" s="5"/>
      <c r="AE18" s="5"/>
      <c r="AF18" s="5"/>
      <c r="AG18" s="5"/>
      <c r="AH18" s="5"/>
      <c r="AI18" s="5"/>
      <c r="AJ18" s="5"/>
      <c r="AK18" s="5"/>
      <c r="AL18" s="5"/>
      <c r="AM18" s="5"/>
      <c r="AN18" s="5"/>
      <c r="AO18" s="75" t="str">
        <f>IF(COUNTIF(V18,"*PhD/Doctorate*"),Year_Day!E17-((X18*365.2425)/365.2425),"")</f>
        <v/>
      </c>
    </row>
  </sheetData>
  <sheetProtection algorithmName="SHA-512" hashValue="43EWpX/lS/CgodVJ5M76O6UVWHB52bkTBeAqOPNuYTLaP/kNwwgZ+EGusARVs7eLDPvW6R3wOCLhBUDu4rWcug==" saltValue="Pm3qlE23v9VPHEsj3h9Z8g==" spinCount="100000" sheet="1" selectLockedCells="1"/>
  <protectedRanges>
    <protectedRange algorithmName="SHA-512" hashValue="EG3QeHFRk6czVqFHC+9kDvGFHgJaAh9Lgxxk4EdfBb8MrOGQz1SatLWK7TrfjB2lhyoyKuZrzpkvB14m7tH1aw==" saltValue="DY7dcE0h8Q1jJr6MCwsaTQ==" spinCount="100000" sqref="AO4:AO18" name="EMCR_Calc"/>
  </protectedRanges>
  <phoneticPr fontId="14" type="noConversion"/>
  <conditionalFormatting sqref="AO4:AO18">
    <cfRule type="cellIs" dxfId="3" priority="1" operator="lessThan">
      <formula>10</formula>
    </cfRule>
  </conditionalFormatting>
  <dataValidations count="1">
    <dataValidation type="list" showInputMessage="1" showErrorMessage="1" sqref="AE4:AE18" xr:uid="{87674DCC-5B51-42EE-9096-B155269F1737}">
      <formula1>INDIRECT($AD4)</formula1>
    </dataValidation>
  </dataValidations>
  <printOptions horizontalCentered="1"/>
  <pageMargins left="0.23622047244094491" right="0.23622047244094491" top="0.74803149606299213" bottom="0.74803149606299213" header="0.31496062992125984" footer="0.31496062992125984"/>
  <pageSetup paperSize="8" scale="20" orientation="landscape" r:id="rId1"/>
  <headerFooter>
    <oddHeader>&amp;C&amp;14&amp;KFF0000OFFICIAL:SENSITIVE 
(Personal Privacy)
(When completed)</oddHeader>
  </headerFooter>
  <drawing r:id="rId2"/>
  <extLst>
    <ext xmlns:x14="http://schemas.microsoft.com/office/spreadsheetml/2009/9/main" uri="{CCE6A557-97BC-4b89-ADB6-D9C93CAAB3DF}">
      <x14:dataValidations xmlns:xm="http://schemas.microsoft.com/office/excel/2006/main" count="12">
        <x14:dataValidation type="list" showInputMessage="1" showErrorMessage="1" xr:uid="{57E067C9-D1A2-43C4-A894-46D14B89147D}">
          <x14:formula1>
            <xm:f>'Data Validation'!$E$2:$E$17</xm:f>
          </x14:formula1>
          <xm:sqref>B4:B18</xm:sqref>
        </x14:dataValidation>
        <x14:dataValidation type="list" showInputMessage="1" showErrorMessage="1" xr:uid="{5A28FA7F-BB9B-4420-8F86-264A18104073}">
          <x14:formula1>
            <xm:f>'Data Validation'!$C$2:$C$10</xm:f>
          </x14:formula1>
          <xm:sqref>N4:N18</xm:sqref>
        </x14:dataValidation>
        <x14:dataValidation type="list" showInputMessage="1" showErrorMessage="1" xr:uid="{56D57F53-92D4-48E9-A576-63E0BCED0D5A}">
          <x14:formula1>
            <xm:f>'Data Validation'!$O$2:$O$5</xm:f>
          </x14:formula1>
          <xm:sqref>R4:R18</xm:sqref>
        </x14:dataValidation>
        <x14:dataValidation type="list" showInputMessage="1" showErrorMessage="1" xr:uid="{627EF8E2-DC0A-4A05-9A77-ACA01F6EF33B}">
          <x14:formula1>
            <xm:f>'Data Validation'!$Q$2:$Q$8</xm:f>
          </x14:formula1>
          <xm:sqref>U4:U18</xm:sqref>
        </x14:dataValidation>
        <x14:dataValidation type="list" showInputMessage="1" showErrorMessage="1" xr:uid="{69EE96BD-2CA0-4A46-9507-C58C78F53027}">
          <x14:formula1>
            <xm:f>'Data Validation'!$S$2:$S$8</xm:f>
          </x14:formula1>
          <xm:sqref>V4:V18</xm:sqref>
        </x14:dataValidation>
        <x14:dataValidation type="list" showInputMessage="1" showErrorMessage="1" xr:uid="{DFF8C491-2EB9-4E7E-A677-1BA5EAEB3981}">
          <x14:formula1>
            <xm:f>'Data Validation'!$U$2:$U$8</xm:f>
          </x14:formula1>
          <xm:sqref>Y4:Y18</xm:sqref>
        </x14:dataValidation>
        <x14:dataValidation type="list" showInputMessage="1" showErrorMessage="1" xr:uid="{5829C666-B8F6-4B5C-98B0-283A615E6605}">
          <x14:formula1>
            <xm:f>'Data Validation'!$W$2:$W$5</xm:f>
          </x14:formula1>
          <xm:sqref>AA4:AA18</xm:sqref>
        </x14:dataValidation>
        <x14:dataValidation type="list" showInputMessage="1" showErrorMessage="1" xr:uid="{A0089F79-4E72-492E-A3D8-0A424A442CA4}">
          <x14:formula1>
            <xm:f>'Data Validation'!$G$2:$G$6</xm:f>
          </x14:formula1>
          <xm:sqref>AC4:AC18</xm:sqref>
        </x14:dataValidation>
        <x14:dataValidation type="list" showInputMessage="1" showErrorMessage="1" xr:uid="{DE6B447C-A47A-4FA1-93ED-7268758A43C2}">
          <x14:formula1>
            <xm:f>'Data Validation'!$K$3:$K$216</xm:f>
          </x14:formula1>
          <xm:sqref>AD4:AD18</xm:sqref>
        </x14:dataValidation>
        <x14:dataValidation type="list" allowBlank="1" showInputMessage="1" showErrorMessage="1" xr:uid="{40675AEA-B212-4F5C-8B99-EFEC182306AD}">
          <x14:formula1>
            <xm:f>'Data Validation'!$A$2:$A$4</xm:f>
          </x14:formula1>
          <xm:sqref>AK4:AM18</xm:sqref>
        </x14:dataValidation>
        <x14:dataValidation type="list" showInputMessage="1" showErrorMessage="1" xr:uid="{3CEDBDCB-181F-4BD9-A175-10911B808E40}">
          <x14:formula1>
            <xm:f>'Data Validation'!$Y$2:$Y$7</xm:f>
          </x14:formula1>
          <xm:sqref>AN4:AN18</xm:sqref>
        </x14:dataValidation>
        <x14:dataValidation type="list" allowBlank="1" showInputMessage="1" showErrorMessage="1" xr:uid="{EA240895-F209-4031-A28C-8ACFA6C0CA4A}">
          <x14:formula1>
            <xm:f>'Data Validation'!$M$4:$M$7</xm:f>
          </x14:formula1>
          <xm:sqref>S4:S18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6F3-3BC4-4747-B813-8D2DB843F417}">
  <dimension ref="A1:C20"/>
  <sheetViews>
    <sheetView workbookViewId="0">
      <selection activeCell="B31" sqref="B31"/>
    </sheetView>
  </sheetViews>
  <sheetFormatPr defaultRowHeight="15" x14ac:dyDescent="0.25"/>
  <cols>
    <col min="1" max="1" width="37.42578125" customWidth="1"/>
    <col min="2" max="2" width="30.5703125" customWidth="1"/>
    <col min="3" max="3" width="48.7109375" customWidth="1"/>
    <col min="4" max="4" width="29.42578125" customWidth="1"/>
  </cols>
  <sheetData>
    <row r="1" spans="1:3" x14ac:dyDescent="0.25">
      <c r="A1" s="87" t="s">
        <v>4952</v>
      </c>
      <c r="B1" s="88"/>
    </row>
    <row r="2" spans="1:3" x14ac:dyDescent="0.25">
      <c r="A2" s="68" t="s">
        <v>4950</v>
      </c>
      <c r="B2" s="69" t="s">
        <v>4968</v>
      </c>
    </row>
    <row r="3" spans="1:3" x14ac:dyDescent="0.25">
      <c r="A3" s="68" t="s">
        <v>4948</v>
      </c>
      <c r="B3" s="70">
        <v>45483</v>
      </c>
    </row>
    <row r="4" spans="1:3" x14ac:dyDescent="0.25">
      <c r="A4" s="68" t="s">
        <v>4949</v>
      </c>
      <c r="B4" s="69" t="b">
        <v>0</v>
      </c>
    </row>
    <row r="5" spans="1:3" x14ac:dyDescent="0.25">
      <c r="A5" s="68" t="s">
        <v>4951</v>
      </c>
      <c r="B5" s="73">
        <v>0.2</v>
      </c>
    </row>
    <row r="6" spans="1:3" ht="15.75" thickBot="1" x14ac:dyDescent="0.3">
      <c r="A6" s="71" t="s">
        <v>4954</v>
      </c>
      <c r="B6" s="83">
        <v>10</v>
      </c>
    </row>
    <row r="7" spans="1:3" ht="15.75" thickBot="1" x14ac:dyDescent="0.3"/>
    <row r="8" spans="1:3" ht="15.75" thickBot="1" x14ac:dyDescent="0.3">
      <c r="A8" s="84" t="s">
        <v>4939</v>
      </c>
      <c r="B8" s="85"/>
      <c r="C8" s="86"/>
    </row>
    <row r="9" spans="1:3" x14ac:dyDescent="0.25">
      <c r="A9" s="60" t="s">
        <v>4940</v>
      </c>
      <c r="B9" s="65" t="s">
        <v>4962</v>
      </c>
      <c r="C9" s="63" t="s">
        <v>4941</v>
      </c>
    </row>
    <row r="10" spans="1:3" x14ac:dyDescent="0.25">
      <c r="A10" s="61" t="s">
        <v>4953</v>
      </c>
      <c r="B10" s="66">
        <f>COUNTA('MRFF CHIEF INVESTIGATOR LISTING'!B4:B18)</f>
        <v>0</v>
      </c>
      <c r="C10" s="64">
        <f>B10*$B$5</f>
        <v>0</v>
      </c>
    </row>
    <row r="11" spans="1:3" x14ac:dyDescent="0.25">
      <c r="A11" s="61" t="s">
        <v>4955</v>
      </c>
      <c r="B11" s="76" t="e">
        <f>VLOOKUP(LEFT(A11,20),'MRFF CHIEF INVESTIGATOR LISTING'!$B$4:$AO$18,40,FALSE)</f>
        <v>#N/A</v>
      </c>
      <c r="C11" s="64" t="e">
        <f>IF($B$11&gt;=$B$6,"No - CIA is not EMCR","Yes")</f>
        <v>#N/A</v>
      </c>
    </row>
    <row r="12" spans="1:3" ht="15.75" thickBot="1" x14ac:dyDescent="0.3">
      <c r="A12" s="62" t="s">
        <v>4947</v>
      </c>
      <c r="B12" s="67">
        <f>COUNTIF('MRFF CHIEF INVESTIGATOR LISTING'!AO4:AO18,"&lt;"&amp;$B$6)</f>
        <v>0</v>
      </c>
      <c r="C12" s="82" t="str">
        <f>IF(B12&gt;=(B10*B5),"Yes","No - Required % of CI team is not EMCR")</f>
        <v>Yes</v>
      </c>
    </row>
    <row r="13" spans="1:3" ht="15.75" thickBot="1" x14ac:dyDescent="0.3">
      <c r="C13" s="74" t="str">
        <f>IF($B$4=FALSE,IF(AND(C12="Yes",B12&gt;=C10),"ELIGIBLE","INELIGIBLE - work with your RAO to resolve."),IF(AND(C11="Yes",C12="Yes",B12&gt;=C10),"ELIGIBLE","INELIGIBLE - work with your RAO to resolve."))</f>
        <v>ELIGIBLE</v>
      </c>
    </row>
    <row r="15" spans="1:3" x14ac:dyDescent="0.25">
      <c r="A15" s="72" t="s">
        <v>4956</v>
      </c>
    </row>
    <row r="16" spans="1:3" x14ac:dyDescent="0.25">
      <c r="A16" t="s">
        <v>4957</v>
      </c>
    </row>
    <row r="17" spans="1:1" x14ac:dyDescent="0.25">
      <c r="A17" t="s">
        <v>4958</v>
      </c>
    </row>
    <row r="18" spans="1:1" x14ac:dyDescent="0.25">
      <c r="A18" t="s">
        <v>4959</v>
      </c>
    </row>
    <row r="19" spans="1:1" x14ac:dyDescent="0.25">
      <c r="A19" t="s">
        <v>4960</v>
      </c>
    </row>
    <row r="20" spans="1:1" x14ac:dyDescent="0.25">
      <c r="A20" t="s">
        <v>4961</v>
      </c>
    </row>
  </sheetData>
  <sheetProtection algorithmName="SHA-512" hashValue="dmN9A01kBp/xtCCiSmjlfIiyx7UtJvADIMgwgOUY3xlyxLg7O3LWD/MxqM2DX6uwTe30nliYDUdqnssp7SCNGQ==" saltValue="Qf/A9SWdr5oU2DcmxbT6eg==" spinCount="100000" sheet="1" objects="1" scenarios="1"/>
  <protectedRanges>
    <protectedRange algorithmName="SHA-512" hashValue="QVBSgkL1Z0bzxOxIIZ1Hci/EpiDxMa2Zn1oyo6WlOdR/SyvnfI2OXPW5HPDhMHrHJ9s15LjOUreWfAOEerXwiw==" saltValue="oFRnXOCgM+m/Fqz3Z4/tAA==" spinCount="100000" sqref="B2:B6" name="BGH_Settings"/>
  </protectedRanges>
  <mergeCells count="2">
    <mergeCell ref="A8:C8"/>
    <mergeCell ref="A1:B1"/>
  </mergeCells>
  <conditionalFormatting sqref="A11">
    <cfRule type="expression" dxfId="2" priority="3">
      <formula>B4=FALSE</formula>
    </cfRule>
  </conditionalFormatting>
  <conditionalFormatting sqref="B11">
    <cfRule type="expression" dxfId="1" priority="2">
      <formula>B4=FALSE</formula>
    </cfRule>
  </conditionalFormatting>
  <conditionalFormatting sqref="C11">
    <cfRule type="expression" dxfId="0" priority="7">
      <formula>B4=FALSE</formula>
    </cfRule>
  </conditionalFormatting>
  <dataValidations count="1">
    <dataValidation type="custom" allowBlank="1" showInputMessage="1" showErrorMessage="1" sqref="B4" xr:uid="{8A24E4C1-AF51-4888-8F12-7D1F5B055EFC}">
      <formula1>EXACT($B$4,UPPER($B$4))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529E-C5DF-459B-ADD4-98823E678515}">
  <dimension ref="A1:E100"/>
  <sheetViews>
    <sheetView workbookViewId="0">
      <selection activeCell="B3" sqref="B3"/>
    </sheetView>
  </sheetViews>
  <sheetFormatPr defaultRowHeight="15" x14ac:dyDescent="0.25"/>
  <cols>
    <col min="1" max="1" width="5.28515625" bestFit="1" customWidth="1"/>
    <col min="2" max="2" width="9" bestFit="1" customWidth="1"/>
    <col min="3" max="3" width="9.42578125" bestFit="1" customWidth="1"/>
    <col min="4" max="4" width="14.28515625" bestFit="1" customWidth="1"/>
    <col min="5" max="5" width="11.5703125" bestFit="1" customWidth="1"/>
  </cols>
  <sheetData>
    <row r="1" spans="1:5" x14ac:dyDescent="0.25">
      <c r="B1">
        <v>365.24250000000001</v>
      </c>
      <c r="C1">
        <v>1</v>
      </c>
      <c r="D1" s="80">
        <f>C1/B1</f>
        <v>2.7379070069885078E-3</v>
      </c>
    </row>
    <row r="2" spans="1:5" x14ac:dyDescent="0.25">
      <c r="A2" t="s">
        <v>4964</v>
      </c>
      <c r="B2" t="s">
        <v>4963</v>
      </c>
      <c r="C2" t="s">
        <v>4965</v>
      </c>
      <c r="D2" t="s">
        <v>4966</v>
      </c>
      <c r="E2" t="s">
        <v>4967</v>
      </c>
    </row>
    <row r="3" spans="1:5" x14ac:dyDescent="0.25">
      <c r="A3">
        <v>4</v>
      </c>
      <c r="B3">
        <f>DATEDIF('MRFF CHIEF INVESTIGATOR LISTING'!W4,'EMCR Eligibility'!$B$3,"YD")</f>
        <v>192</v>
      </c>
      <c r="C3">
        <f>DATEDIF('MRFF CHIEF INVESTIGATOR LISTING'!W4,'EMCR Eligibility'!$B$3,"Y")</f>
        <v>124</v>
      </c>
      <c r="D3" s="80">
        <f>B3/$B$1</f>
        <v>0.52567814534179347</v>
      </c>
      <c r="E3" s="81">
        <f>SUM(C3+D3)</f>
        <v>124.5256781453418</v>
      </c>
    </row>
    <row r="4" spans="1:5" x14ac:dyDescent="0.25">
      <c r="A4">
        <v>5</v>
      </c>
      <c r="B4">
        <f>DATEDIF('MRFF CHIEF INVESTIGATOR LISTING'!W5,'EMCR Eligibility'!$B$3,"YD")</f>
        <v>192</v>
      </c>
      <c r="C4">
        <f>DATEDIF('MRFF CHIEF INVESTIGATOR LISTING'!W5,'EMCR Eligibility'!$B$3,"Y")</f>
        <v>124</v>
      </c>
      <c r="D4" s="80">
        <f t="shared" ref="D4:D67" si="0">B4/$B$1</f>
        <v>0.52567814534179347</v>
      </c>
      <c r="E4" s="81">
        <f t="shared" ref="E4:E67" si="1">SUM(C4+D4)</f>
        <v>124.5256781453418</v>
      </c>
    </row>
    <row r="5" spans="1:5" x14ac:dyDescent="0.25">
      <c r="A5">
        <v>6</v>
      </c>
      <c r="B5">
        <f>DATEDIF('MRFF CHIEF INVESTIGATOR LISTING'!W6,'EMCR Eligibility'!$B$3,"YD")</f>
        <v>192</v>
      </c>
      <c r="C5">
        <f>DATEDIF('MRFF CHIEF INVESTIGATOR LISTING'!W6,'EMCR Eligibility'!$B$3,"Y")</f>
        <v>124</v>
      </c>
      <c r="D5" s="80">
        <f t="shared" si="0"/>
        <v>0.52567814534179347</v>
      </c>
      <c r="E5" s="81">
        <f t="shared" si="1"/>
        <v>124.5256781453418</v>
      </c>
    </row>
    <row r="6" spans="1:5" x14ac:dyDescent="0.25">
      <c r="A6">
        <v>7</v>
      </c>
      <c r="B6">
        <f>DATEDIF('MRFF CHIEF INVESTIGATOR LISTING'!W7,'EMCR Eligibility'!$B$3,"YD")</f>
        <v>192</v>
      </c>
      <c r="C6">
        <f>DATEDIF('MRFF CHIEF INVESTIGATOR LISTING'!W7,'EMCR Eligibility'!$B$3,"Y")</f>
        <v>124</v>
      </c>
      <c r="D6" s="80">
        <f t="shared" si="0"/>
        <v>0.52567814534179347</v>
      </c>
      <c r="E6" s="81">
        <f t="shared" si="1"/>
        <v>124.5256781453418</v>
      </c>
    </row>
    <row r="7" spans="1:5" x14ac:dyDescent="0.25">
      <c r="A7">
        <v>8</v>
      </c>
      <c r="B7">
        <f>DATEDIF('MRFF CHIEF INVESTIGATOR LISTING'!W8,'EMCR Eligibility'!$B$3,"YD")</f>
        <v>192</v>
      </c>
      <c r="C7">
        <f>DATEDIF('MRFF CHIEF INVESTIGATOR LISTING'!W8,'EMCR Eligibility'!$B$3,"Y")</f>
        <v>124</v>
      </c>
      <c r="D7" s="80">
        <f t="shared" si="0"/>
        <v>0.52567814534179347</v>
      </c>
      <c r="E7" s="81">
        <f t="shared" si="1"/>
        <v>124.5256781453418</v>
      </c>
    </row>
    <row r="8" spans="1:5" x14ac:dyDescent="0.25">
      <c r="A8">
        <v>9</v>
      </c>
      <c r="B8">
        <f>DATEDIF('MRFF CHIEF INVESTIGATOR LISTING'!W9,'EMCR Eligibility'!$B$3,"YD")</f>
        <v>192</v>
      </c>
      <c r="C8">
        <f>DATEDIF('MRFF CHIEF INVESTIGATOR LISTING'!W9,'EMCR Eligibility'!$B$3,"Y")</f>
        <v>124</v>
      </c>
      <c r="D8" s="80">
        <f t="shared" si="0"/>
        <v>0.52567814534179347</v>
      </c>
      <c r="E8" s="81">
        <f t="shared" si="1"/>
        <v>124.5256781453418</v>
      </c>
    </row>
    <row r="9" spans="1:5" x14ac:dyDescent="0.25">
      <c r="A9">
        <v>10</v>
      </c>
      <c r="B9">
        <f>DATEDIF('MRFF CHIEF INVESTIGATOR LISTING'!W10,'EMCR Eligibility'!$B$3,"YD")</f>
        <v>192</v>
      </c>
      <c r="C9">
        <f>DATEDIF('MRFF CHIEF INVESTIGATOR LISTING'!W10,'EMCR Eligibility'!$B$3,"Y")</f>
        <v>124</v>
      </c>
      <c r="D9" s="80">
        <f t="shared" si="0"/>
        <v>0.52567814534179347</v>
      </c>
      <c r="E9" s="81">
        <f t="shared" si="1"/>
        <v>124.5256781453418</v>
      </c>
    </row>
    <row r="10" spans="1:5" x14ac:dyDescent="0.25">
      <c r="A10">
        <v>11</v>
      </c>
      <c r="B10">
        <f>DATEDIF('MRFF CHIEF INVESTIGATOR LISTING'!W11,'EMCR Eligibility'!$B$3,"YD")</f>
        <v>192</v>
      </c>
      <c r="C10">
        <f>DATEDIF('MRFF CHIEF INVESTIGATOR LISTING'!W11,'EMCR Eligibility'!$B$3,"Y")</f>
        <v>124</v>
      </c>
      <c r="D10" s="80">
        <f t="shared" si="0"/>
        <v>0.52567814534179347</v>
      </c>
      <c r="E10" s="81">
        <f t="shared" si="1"/>
        <v>124.5256781453418</v>
      </c>
    </row>
    <row r="11" spans="1:5" x14ac:dyDescent="0.25">
      <c r="A11">
        <v>12</v>
      </c>
      <c r="B11">
        <f>DATEDIF('MRFF CHIEF INVESTIGATOR LISTING'!W12,'EMCR Eligibility'!$B$3,"YD")</f>
        <v>192</v>
      </c>
      <c r="C11">
        <f>DATEDIF('MRFF CHIEF INVESTIGATOR LISTING'!W12,'EMCR Eligibility'!$B$3,"Y")</f>
        <v>124</v>
      </c>
      <c r="D11" s="80">
        <f t="shared" si="0"/>
        <v>0.52567814534179347</v>
      </c>
      <c r="E11" s="81">
        <f t="shared" si="1"/>
        <v>124.5256781453418</v>
      </c>
    </row>
    <row r="12" spans="1:5" x14ac:dyDescent="0.25">
      <c r="A12">
        <v>13</v>
      </c>
      <c r="B12">
        <f>DATEDIF('MRFF CHIEF INVESTIGATOR LISTING'!W13,'EMCR Eligibility'!$B$3,"YD")</f>
        <v>192</v>
      </c>
      <c r="C12">
        <f>DATEDIF('MRFF CHIEF INVESTIGATOR LISTING'!W13,'EMCR Eligibility'!$B$3,"Y")</f>
        <v>124</v>
      </c>
      <c r="D12" s="80">
        <f t="shared" si="0"/>
        <v>0.52567814534179347</v>
      </c>
      <c r="E12" s="81">
        <f t="shared" si="1"/>
        <v>124.5256781453418</v>
      </c>
    </row>
    <row r="13" spans="1:5" x14ac:dyDescent="0.25">
      <c r="A13">
        <v>14</v>
      </c>
      <c r="B13">
        <f>DATEDIF('MRFF CHIEF INVESTIGATOR LISTING'!W14,'EMCR Eligibility'!$B$3,"YD")</f>
        <v>192</v>
      </c>
      <c r="C13">
        <f>DATEDIF('MRFF CHIEF INVESTIGATOR LISTING'!W14,'EMCR Eligibility'!$B$3,"Y")</f>
        <v>124</v>
      </c>
      <c r="D13" s="80">
        <f t="shared" si="0"/>
        <v>0.52567814534179347</v>
      </c>
      <c r="E13" s="81">
        <f t="shared" si="1"/>
        <v>124.5256781453418</v>
      </c>
    </row>
    <row r="14" spans="1:5" x14ac:dyDescent="0.25">
      <c r="A14">
        <v>15</v>
      </c>
      <c r="B14">
        <f>DATEDIF('MRFF CHIEF INVESTIGATOR LISTING'!W15,'EMCR Eligibility'!$B$3,"YD")</f>
        <v>192</v>
      </c>
      <c r="C14">
        <f>DATEDIF('MRFF CHIEF INVESTIGATOR LISTING'!W15,'EMCR Eligibility'!$B$3,"Y")</f>
        <v>124</v>
      </c>
      <c r="D14" s="80">
        <f t="shared" si="0"/>
        <v>0.52567814534179347</v>
      </c>
      <c r="E14" s="81">
        <f t="shared" si="1"/>
        <v>124.5256781453418</v>
      </c>
    </row>
    <row r="15" spans="1:5" x14ac:dyDescent="0.25">
      <c r="A15">
        <v>16</v>
      </c>
      <c r="B15">
        <f>DATEDIF('MRFF CHIEF INVESTIGATOR LISTING'!W16,'EMCR Eligibility'!$B$3,"YD")</f>
        <v>192</v>
      </c>
      <c r="C15">
        <f>DATEDIF('MRFF CHIEF INVESTIGATOR LISTING'!W16,'EMCR Eligibility'!$B$3,"Y")</f>
        <v>124</v>
      </c>
      <c r="D15" s="80">
        <f t="shared" si="0"/>
        <v>0.52567814534179347</v>
      </c>
      <c r="E15" s="81">
        <f t="shared" si="1"/>
        <v>124.5256781453418</v>
      </c>
    </row>
    <row r="16" spans="1:5" x14ac:dyDescent="0.25">
      <c r="A16">
        <v>17</v>
      </c>
      <c r="B16">
        <f>DATEDIF('MRFF CHIEF INVESTIGATOR LISTING'!W17,'EMCR Eligibility'!$B$3,"YD")</f>
        <v>192</v>
      </c>
      <c r="C16">
        <f>DATEDIF('MRFF CHIEF INVESTIGATOR LISTING'!W17,'EMCR Eligibility'!$B$3,"Y")</f>
        <v>124</v>
      </c>
      <c r="D16" s="80">
        <f t="shared" si="0"/>
        <v>0.52567814534179347</v>
      </c>
      <c r="E16" s="81">
        <f t="shared" si="1"/>
        <v>124.5256781453418</v>
      </c>
    </row>
    <row r="17" spans="1:5" x14ac:dyDescent="0.25">
      <c r="A17">
        <v>18</v>
      </c>
      <c r="B17">
        <f>DATEDIF('MRFF CHIEF INVESTIGATOR LISTING'!W18,'EMCR Eligibility'!$B$3,"YD")</f>
        <v>192</v>
      </c>
      <c r="C17">
        <f>DATEDIF('MRFF CHIEF INVESTIGATOR LISTING'!W18,'EMCR Eligibility'!$B$3,"Y")</f>
        <v>124</v>
      </c>
      <c r="D17" s="80">
        <f t="shared" si="0"/>
        <v>0.52567814534179347</v>
      </c>
      <c r="E17" s="81">
        <f t="shared" si="1"/>
        <v>124.5256781453418</v>
      </c>
    </row>
    <row r="18" spans="1:5" x14ac:dyDescent="0.25">
      <c r="A18">
        <v>19</v>
      </c>
      <c r="B18" t="e">
        <f>DATEDIF('MRFF CHIEF INVESTIGATOR LISTING'!#REF!,'EMCR Eligibility'!$B$3,"YD")</f>
        <v>#REF!</v>
      </c>
      <c r="C18" t="e">
        <f>DATEDIF('MRFF CHIEF INVESTIGATOR LISTING'!#REF!,'EMCR Eligibility'!$B$3,"Y")</f>
        <v>#REF!</v>
      </c>
      <c r="D18" s="80" t="e">
        <f t="shared" si="0"/>
        <v>#REF!</v>
      </c>
      <c r="E18" s="81" t="e">
        <f t="shared" si="1"/>
        <v>#REF!</v>
      </c>
    </row>
    <row r="19" spans="1:5" x14ac:dyDescent="0.25">
      <c r="A19">
        <v>20</v>
      </c>
      <c r="B19" t="e">
        <f>DATEDIF('MRFF CHIEF INVESTIGATOR LISTING'!#REF!,'EMCR Eligibility'!$B$3,"YD")</f>
        <v>#REF!</v>
      </c>
      <c r="C19" t="e">
        <f>DATEDIF('MRFF CHIEF INVESTIGATOR LISTING'!#REF!,'EMCR Eligibility'!$B$3,"Y")</f>
        <v>#REF!</v>
      </c>
      <c r="D19" s="80" t="e">
        <f t="shared" si="0"/>
        <v>#REF!</v>
      </c>
      <c r="E19" s="81" t="e">
        <f t="shared" si="1"/>
        <v>#REF!</v>
      </c>
    </row>
    <row r="20" spans="1:5" x14ac:dyDescent="0.25">
      <c r="A20">
        <v>21</v>
      </c>
      <c r="B20" t="e">
        <f>DATEDIF('MRFF CHIEF INVESTIGATOR LISTING'!#REF!,'EMCR Eligibility'!$B$3,"YD")</f>
        <v>#REF!</v>
      </c>
      <c r="C20" t="e">
        <f>DATEDIF('MRFF CHIEF INVESTIGATOR LISTING'!#REF!,'EMCR Eligibility'!$B$3,"Y")</f>
        <v>#REF!</v>
      </c>
      <c r="D20" s="80" t="e">
        <f t="shared" si="0"/>
        <v>#REF!</v>
      </c>
      <c r="E20" s="81" t="e">
        <f t="shared" si="1"/>
        <v>#REF!</v>
      </c>
    </row>
    <row r="21" spans="1:5" x14ac:dyDescent="0.25">
      <c r="A21">
        <v>22</v>
      </c>
      <c r="B21" t="e">
        <f>DATEDIF('MRFF CHIEF INVESTIGATOR LISTING'!#REF!,'EMCR Eligibility'!$B$3,"YD")</f>
        <v>#REF!</v>
      </c>
      <c r="C21" t="e">
        <f>DATEDIF('MRFF CHIEF INVESTIGATOR LISTING'!#REF!,'EMCR Eligibility'!$B$3,"Y")</f>
        <v>#REF!</v>
      </c>
      <c r="D21" s="80" t="e">
        <f t="shared" si="0"/>
        <v>#REF!</v>
      </c>
      <c r="E21" s="81" t="e">
        <f t="shared" si="1"/>
        <v>#REF!</v>
      </c>
    </row>
    <row r="22" spans="1:5" x14ac:dyDescent="0.25">
      <c r="A22">
        <v>23</v>
      </c>
      <c r="B22" t="e">
        <f>DATEDIF('MRFF CHIEF INVESTIGATOR LISTING'!#REF!,'EMCR Eligibility'!$B$3,"YD")</f>
        <v>#REF!</v>
      </c>
      <c r="C22" t="e">
        <f>DATEDIF('MRFF CHIEF INVESTIGATOR LISTING'!#REF!,'EMCR Eligibility'!$B$3,"Y")</f>
        <v>#REF!</v>
      </c>
      <c r="D22" s="80" t="e">
        <f t="shared" si="0"/>
        <v>#REF!</v>
      </c>
      <c r="E22" s="81" t="e">
        <f t="shared" si="1"/>
        <v>#REF!</v>
      </c>
    </row>
    <row r="23" spans="1:5" x14ac:dyDescent="0.25">
      <c r="A23">
        <v>24</v>
      </c>
      <c r="B23" t="e">
        <f>DATEDIF('MRFF CHIEF INVESTIGATOR LISTING'!#REF!,'EMCR Eligibility'!$B$3,"YD")</f>
        <v>#REF!</v>
      </c>
      <c r="C23" t="e">
        <f>DATEDIF('MRFF CHIEF INVESTIGATOR LISTING'!#REF!,'EMCR Eligibility'!$B$3,"Y")</f>
        <v>#REF!</v>
      </c>
      <c r="D23" s="80" t="e">
        <f t="shared" si="0"/>
        <v>#REF!</v>
      </c>
      <c r="E23" s="81" t="e">
        <f t="shared" si="1"/>
        <v>#REF!</v>
      </c>
    </row>
    <row r="24" spans="1:5" x14ac:dyDescent="0.25">
      <c r="A24">
        <v>25</v>
      </c>
      <c r="B24" t="e">
        <f>DATEDIF('MRFF CHIEF INVESTIGATOR LISTING'!#REF!,'EMCR Eligibility'!$B$3,"YD")</f>
        <v>#REF!</v>
      </c>
      <c r="C24" t="e">
        <f>DATEDIF('MRFF CHIEF INVESTIGATOR LISTING'!#REF!,'EMCR Eligibility'!$B$3,"Y")</f>
        <v>#REF!</v>
      </c>
      <c r="D24" s="80" t="e">
        <f t="shared" si="0"/>
        <v>#REF!</v>
      </c>
      <c r="E24" s="81" t="e">
        <f t="shared" si="1"/>
        <v>#REF!</v>
      </c>
    </row>
    <row r="25" spans="1:5" x14ac:dyDescent="0.25">
      <c r="A25">
        <v>26</v>
      </c>
      <c r="B25" t="e">
        <f>DATEDIF('MRFF CHIEF INVESTIGATOR LISTING'!#REF!,'EMCR Eligibility'!$B$3,"YD")</f>
        <v>#REF!</v>
      </c>
      <c r="C25" t="e">
        <f>DATEDIF('MRFF CHIEF INVESTIGATOR LISTING'!#REF!,'EMCR Eligibility'!$B$3,"Y")</f>
        <v>#REF!</v>
      </c>
      <c r="D25" s="80" t="e">
        <f t="shared" si="0"/>
        <v>#REF!</v>
      </c>
      <c r="E25" s="81" t="e">
        <f t="shared" si="1"/>
        <v>#REF!</v>
      </c>
    </row>
    <row r="26" spans="1:5" x14ac:dyDescent="0.25">
      <c r="A26">
        <v>27</v>
      </c>
      <c r="B26" t="e">
        <f>DATEDIF('MRFF CHIEF INVESTIGATOR LISTING'!#REF!,'EMCR Eligibility'!$B$3,"YD")</f>
        <v>#REF!</v>
      </c>
      <c r="C26" t="e">
        <f>DATEDIF('MRFF CHIEF INVESTIGATOR LISTING'!#REF!,'EMCR Eligibility'!$B$3,"Y")</f>
        <v>#REF!</v>
      </c>
      <c r="D26" s="80" t="e">
        <f t="shared" si="0"/>
        <v>#REF!</v>
      </c>
      <c r="E26" s="81" t="e">
        <f t="shared" si="1"/>
        <v>#REF!</v>
      </c>
    </row>
    <row r="27" spans="1:5" x14ac:dyDescent="0.25">
      <c r="A27">
        <v>28</v>
      </c>
      <c r="B27" t="e">
        <f>DATEDIF('MRFF CHIEF INVESTIGATOR LISTING'!#REF!,'EMCR Eligibility'!$B$3,"YD")</f>
        <v>#REF!</v>
      </c>
      <c r="C27" t="e">
        <f>DATEDIF('MRFF CHIEF INVESTIGATOR LISTING'!#REF!,'EMCR Eligibility'!$B$3,"Y")</f>
        <v>#REF!</v>
      </c>
      <c r="D27" s="80" t="e">
        <f t="shared" si="0"/>
        <v>#REF!</v>
      </c>
      <c r="E27" s="81" t="e">
        <f t="shared" si="1"/>
        <v>#REF!</v>
      </c>
    </row>
    <row r="28" spans="1:5" x14ac:dyDescent="0.25">
      <c r="A28">
        <v>29</v>
      </c>
      <c r="B28" t="e">
        <f>DATEDIF('MRFF CHIEF INVESTIGATOR LISTING'!#REF!,'EMCR Eligibility'!$B$3,"YD")</f>
        <v>#REF!</v>
      </c>
      <c r="C28" t="e">
        <f>DATEDIF('MRFF CHIEF INVESTIGATOR LISTING'!#REF!,'EMCR Eligibility'!$B$3,"Y")</f>
        <v>#REF!</v>
      </c>
      <c r="D28" s="80" t="e">
        <f t="shared" si="0"/>
        <v>#REF!</v>
      </c>
      <c r="E28" s="81" t="e">
        <f t="shared" si="1"/>
        <v>#REF!</v>
      </c>
    </row>
    <row r="29" spans="1:5" x14ac:dyDescent="0.25">
      <c r="A29">
        <v>30</v>
      </c>
      <c r="B29" t="e">
        <f>DATEDIF('MRFF CHIEF INVESTIGATOR LISTING'!#REF!,'EMCR Eligibility'!$B$3,"YD")</f>
        <v>#REF!</v>
      </c>
      <c r="C29" t="e">
        <f>DATEDIF('MRFF CHIEF INVESTIGATOR LISTING'!#REF!,'EMCR Eligibility'!$B$3,"Y")</f>
        <v>#REF!</v>
      </c>
      <c r="D29" s="80" t="e">
        <f t="shared" si="0"/>
        <v>#REF!</v>
      </c>
      <c r="E29" s="81" t="e">
        <f t="shared" si="1"/>
        <v>#REF!</v>
      </c>
    </row>
    <row r="30" spans="1:5" x14ac:dyDescent="0.25">
      <c r="A30">
        <v>31</v>
      </c>
      <c r="B30" t="e">
        <f>DATEDIF('MRFF CHIEF INVESTIGATOR LISTING'!#REF!,'EMCR Eligibility'!$B$3,"YD")</f>
        <v>#REF!</v>
      </c>
      <c r="C30" t="e">
        <f>DATEDIF('MRFF CHIEF INVESTIGATOR LISTING'!#REF!,'EMCR Eligibility'!$B$3,"Y")</f>
        <v>#REF!</v>
      </c>
      <c r="D30" s="80" t="e">
        <f t="shared" si="0"/>
        <v>#REF!</v>
      </c>
      <c r="E30" s="81" t="e">
        <f t="shared" si="1"/>
        <v>#REF!</v>
      </c>
    </row>
    <row r="31" spans="1:5" x14ac:dyDescent="0.25">
      <c r="A31">
        <v>32</v>
      </c>
      <c r="B31" t="e">
        <f>DATEDIF('MRFF CHIEF INVESTIGATOR LISTING'!#REF!,'EMCR Eligibility'!$B$3,"YD")</f>
        <v>#REF!</v>
      </c>
      <c r="C31" t="e">
        <f>DATEDIF('MRFF CHIEF INVESTIGATOR LISTING'!#REF!,'EMCR Eligibility'!$B$3,"Y")</f>
        <v>#REF!</v>
      </c>
      <c r="D31" s="80" t="e">
        <f t="shared" si="0"/>
        <v>#REF!</v>
      </c>
      <c r="E31" s="81" t="e">
        <f t="shared" si="1"/>
        <v>#REF!</v>
      </c>
    </row>
    <row r="32" spans="1:5" x14ac:dyDescent="0.25">
      <c r="A32">
        <v>33</v>
      </c>
      <c r="B32" t="e">
        <f>DATEDIF('MRFF CHIEF INVESTIGATOR LISTING'!#REF!,'EMCR Eligibility'!$B$3,"YD")</f>
        <v>#REF!</v>
      </c>
      <c r="C32" t="e">
        <f>DATEDIF('MRFF CHIEF INVESTIGATOR LISTING'!#REF!,'EMCR Eligibility'!$B$3,"Y")</f>
        <v>#REF!</v>
      </c>
      <c r="D32" s="80" t="e">
        <f t="shared" si="0"/>
        <v>#REF!</v>
      </c>
      <c r="E32" s="81" t="e">
        <f t="shared" si="1"/>
        <v>#REF!</v>
      </c>
    </row>
    <row r="33" spans="1:5" x14ac:dyDescent="0.25">
      <c r="A33">
        <v>34</v>
      </c>
      <c r="B33" t="e">
        <f>DATEDIF('MRFF CHIEF INVESTIGATOR LISTING'!#REF!,'EMCR Eligibility'!$B$3,"YD")</f>
        <v>#REF!</v>
      </c>
      <c r="C33" t="e">
        <f>DATEDIF('MRFF CHIEF INVESTIGATOR LISTING'!#REF!,'EMCR Eligibility'!$B$3,"Y")</f>
        <v>#REF!</v>
      </c>
      <c r="D33" s="80" t="e">
        <f t="shared" si="0"/>
        <v>#REF!</v>
      </c>
      <c r="E33" s="81" t="e">
        <f t="shared" si="1"/>
        <v>#REF!</v>
      </c>
    </row>
    <row r="34" spans="1:5" x14ac:dyDescent="0.25">
      <c r="A34">
        <v>35</v>
      </c>
      <c r="B34" t="e">
        <f>DATEDIF('MRFF CHIEF INVESTIGATOR LISTING'!#REF!,'EMCR Eligibility'!$B$3,"YD")</f>
        <v>#REF!</v>
      </c>
      <c r="C34" t="e">
        <f>DATEDIF('MRFF CHIEF INVESTIGATOR LISTING'!#REF!,'EMCR Eligibility'!$B$3,"Y")</f>
        <v>#REF!</v>
      </c>
      <c r="D34" s="80" t="e">
        <f t="shared" si="0"/>
        <v>#REF!</v>
      </c>
      <c r="E34" s="81" t="e">
        <f t="shared" si="1"/>
        <v>#REF!</v>
      </c>
    </row>
    <row r="35" spans="1:5" x14ac:dyDescent="0.25">
      <c r="A35">
        <v>36</v>
      </c>
      <c r="B35" t="e">
        <f>DATEDIF('MRFF CHIEF INVESTIGATOR LISTING'!#REF!,'EMCR Eligibility'!$B$3,"YD")</f>
        <v>#REF!</v>
      </c>
      <c r="C35" t="e">
        <f>DATEDIF('MRFF CHIEF INVESTIGATOR LISTING'!#REF!,'EMCR Eligibility'!$B$3,"Y")</f>
        <v>#REF!</v>
      </c>
      <c r="D35" s="80" t="e">
        <f t="shared" si="0"/>
        <v>#REF!</v>
      </c>
      <c r="E35" s="81" t="e">
        <f t="shared" si="1"/>
        <v>#REF!</v>
      </c>
    </row>
    <row r="36" spans="1:5" x14ac:dyDescent="0.25">
      <c r="A36">
        <v>37</v>
      </c>
      <c r="B36" t="e">
        <f>DATEDIF('MRFF CHIEF INVESTIGATOR LISTING'!#REF!,'EMCR Eligibility'!$B$3,"YD")</f>
        <v>#REF!</v>
      </c>
      <c r="C36" t="e">
        <f>DATEDIF('MRFF CHIEF INVESTIGATOR LISTING'!#REF!,'EMCR Eligibility'!$B$3,"Y")</f>
        <v>#REF!</v>
      </c>
      <c r="D36" s="80" t="e">
        <f t="shared" si="0"/>
        <v>#REF!</v>
      </c>
      <c r="E36" s="81" t="e">
        <f t="shared" si="1"/>
        <v>#REF!</v>
      </c>
    </row>
    <row r="37" spans="1:5" x14ac:dyDescent="0.25">
      <c r="A37">
        <v>38</v>
      </c>
      <c r="B37" t="e">
        <f>DATEDIF('MRFF CHIEF INVESTIGATOR LISTING'!#REF!,'EMCR Eligibility'!$B$3,"YD")</f>
        <v>#REF!</v>
      </c>
      <c r="C37" t="e">
        <f>DATEDIF('MRFF CHIEF INVESTIGATOR LISTING'!#REF!,'EMCR Eligibility'!$B$3,"Y")</f>
        <v>#REF!</v>
      </c>
      <c r="D37" s="80" t="e">
        <f t="shared" si="0"/>
        <v>#REF!</v>
      </c>
      <c r="E37" s="81" t="e">
        <f t="shared" si="1"/>
        <v>#REF!</v>
      </c>
    </row>
    <row r="38" spans="1:5" x14ac:dyDescent="0.25">
      <c r="A38">
        <v>39</v>
      </c>
      <c r="B38" t="e">
        <f>DATEDIF('MRFF CHIEF INVESTIGATOR LISTING'!#REF!,'EMCR Eligibility'!$B$3,"YD")</f>
        <v>#REF!</v>
      </c>
      <c r="C38" t="e">
        <f>DATEDIF('MRFF CHIEF INVESTIGATOR LISTING'!#REF!,'EMCR Eligibility'!$B$3,"Y")</f>
        <v>#REF!</v>
      </c>
      <c r="D38" s="80" t="e">
        <f t="shared" si="0"/>
        <v>#REF!</v>
      </c>
      <c r="E38" s="81" t="e">
        <f t="shared" si="1"/>
        <v>#REF!</v>
      </c>
    </row>
    <row r="39" spans="1:5" x14ac:dyDescent="0.25">
      <c r="A39">
        <v>40</v>
      </c>
      <c r="B39" t="e">
        <f>DATEDIF('MRFF CHIEF INVESTIGATOR LISTING'!#REF!,'EMCR Eligibility'!$B$3,"YD")</f>
        <v>#REF!</v>
      </c>
      <c r="C39" t="e">
        <f>DATEDIF('MRFF CHIEF INVESTIGATOR LISTING'!#REF!,'EMCR Eligibility'!$B$3,"Y")</f>
        <v>#REF!</v>
      </c>
      <c r="D39" s="80" t="e">
        <f t="shared" si="0"/>
        <v>#REF!</v>
      </c>
      <c r="E39" s="81" t="e">
        <f t="shared" si="1"/>
        <v>#REF!</v>
      </c>
    </row>
    <row r="40" spans="1:5" x14ac:dyDescent="0.25">
      <c r="A40">
        <v>41</v>
      </c>
      <c r="B40" t="e">
        <f>DATEDIF('MRFF CHIEF INVESTIGATOR LISTING'!#REF!,'EMCR Eligibility'!$B$3,"YD")</f>
        <v>#REF!</v>
      </c>
      <c r="C40" t="e">
        <f>DATEDIF('MRFF CHIEF INVESTIGATOR LISTING'!#REF!,'EMCR Eligibility'!$B$3,"Y")</f>
        <v>#REF!</v>
      </c>
      <c r="D40" s="80" t="e">
        <f t="shared" si="0"/>
        <v>#REF!</v>
      </c>
      <c r="E40" s="81" t="e">
        <f t="shared" si="1"/>
        <v>#REF!</v>
      </c>
    </row>
    <row r="41" spans="1:5" x14ac:dyDescent="0.25">
      <c r="A41">
        <v>42</v>
      </c>
      <c r="B41" t="e">
        <f>DATEDIF('MRFF CHIEF INVESTIGATOR LISTING'!#REF!,'EMCR Eligibility'!$B$3,"YD")</f>
        <v>#REF!</v>
      </c>
      <c r="C41" t="e">
        <f>DATEDIF('MRFF CHIEF INVESTIGATOR LISTING'!#REF!,'EMCR Eligibility'!$B$3,"Y")</f>
        <v>#REF!</v>
      </c>
      <c r="D41" s="80" t="e">
        <f t="shared" si="0"/>
        <v>#REF!</v>
      </c>
      <c r="E41" s="81" t="e">
        <f t="shared" si="1"/>
        <v>#REF!</v>
      </c>
    </row>
    <row r="42" spans="1:5" x14ac:dyDescent="0.25">
      <c r="A42">
        <v>43</v>
      </c>
      <c r="B42" t="e">
        <f>DATEDIF('MRFF CHIEF INVESTIGATOR LISTING'!#REF!,'EMCR Eligibility'!$B$3,"YD")</f>
        <v>#REF!</v>
      </c>
      <c r="C42" t="e">
        <f>DATEDIF('MRFF CHIEF INVESTIGATOR LISTING'!#REF!,'EMCR Eligibility'!$B$3,"Y")</f>
        <v>#REF!</v>
      </c>
      <c r="D42" s="80" t="e">
        <f t="shared" si="0"/>
        <v>#REF!</v>
      </c>
      <c r="E42" s="81" t="e">
        <f t="shared" si="1"/>
        <v>#REF!</v>
      </c>
    </row>
    <row r="43" spans="1:5" x14ac:dyDescent="0.25">
      <c r="A43">
        <v>44</v>
      </c>
      <c r="B43" t="e">
        <f>DATEDIF('MRFF CHIEF INVESTIGATOR LISTING'!#REF!,'EMCR Eligibility'!$B$3,"YD")</f>
        <v>#REF!</v>
      </c>
      <c r="C43" t="e">
        <f>DATEDIF('MRFF CHIEF INVESTIGATOR LISTING'!#REF!,'EMCR Eligibility'!$B$3,"Y")</f>
        <v>#REF!</v>
      </c>
      <c r="D43" s="80" t="e">
        <f t="shared" si="0"/>
        <v>#REF!</v>
      </c>
      <c r="E43" s="81" t="e">
        <f t="shared" si="1"/>
        <v>#REF!</v>
      </c>
    </row>
    <row r="44" spans="1:5" x14ac:dyDescent="0.25">
      <c r="A44">
        <v>45</v>
      </c>
      <c r="B44" t="e">
        <f>DATEDIF('MRFF CHIEF INVESTIGATOR LISTING'!#REF!,'EMCR Eligibility'!$B$3,"YD")</f>
        <v>#REF!</v>
      </c>
      <c r="C44" t="e">
        <f>DATEDIF('MRFF CHIEF INVESTIGATOR LISTING'!#REF!,'EMCR Eligibility'!$B$3,"Y")</f>
        <v>#REF!</v>
      </c>
      <c r="D44" s="80" t="e">
        <f t="shared" si="0"/>
        <v>#REF!</v>
      </c>
      <c r="E44" s="81" t="e">
        <f t="shared" si="1"/>
        <v>#REF!</v>
      </c>
    </row>
    <row r="45" spans="1:5" x14ac:dyDescent="0.25">
      <c r="A45">
        <v>46</v>
      </c>
      <c r="B45" t="e">
        <f>DATEDIF('MRFF CHIEF INVESTIGATOR LISTING'!#REF!,'EMCR Eligibility'!$B$3,"YD")</f>
        <v>#REF!</v>
      </c>
      <c r="C45" t="e">
        <f>DATEDIF('MRFF CHIEF INVESTIGATOR LISTING'!#REF!,'EMCR Eligibility'!$B$3,"Y")</f>
        <v>#REF!</v>
      </c>
      <c r="D45" s="80" t="e">
        <f t="shared" si="0"/>
        <v>#REF!</v>
      </c>
      <c r="E45" s="81" t="e">
        <f t="shared" si="1"/>
        <v>#REF!</v>
      </c>
    </row>
    <row r="46" spans="1:5" x14ac:dyDescent="0.25">
      <c r="A46">
        <v>47</v>
      </c>
      <c r="B46" t="e">
        <f>DATEDIF('MRFF CHIEF INVESTIGATOR LISTING'!#REF!,'EMCR Eligibility'!$B$3,"YD")</f>
        <v>#REF!</v>
      </c>
      <c r="C46" t="e">
        <f>DATEDIF('MRFF CHIEF INVESTIGATOR LISTING'!#REF!,'EMCR Eligibility'!$B$3,"Y")</f>
        <v>#REF!</v>
      </c>
      <c r="D46" s="80" t="e">
        <f t="shared" si="0"/>
        <v>#REF!</v>
      </c>
      <c r="E46" s="81" t="e">
        <f t="shared" si="1"/>
        <v>#REF!</v>
      </c>
    </row>
    <row r="47" spans="1:5" x14ac:dyDescent="0.25">
      <c r="A47">
        <v>48</v>
      </c>
      <c r="B47" t="e">
        <f>DATEDIF('MRFF CHIEF INVESTIGATOR LISTING'!#REF!,'EMCR Eligibility'!$B$3,"YD")</f>
        <v>#REF!</v>
      </c>
      <c r="C47" t="e">
        <f>DATEDIF('MRFF CHIEF INVESTIGATOR LISTING'!#REF!,'EMCR Eligibility'!$B$3,"Y")</f>
        <v>#REF!</v>
      </c>
      <c r="D47" s="80" t="e">
        <f t="shared" si="0"/>
        <v>#REF!</v>
      </c>
      <c r="E47" s="81" t="e">
        <f t="shared" si="1"/>
        <v>#REF!</v>
      </c>
    </row>
    <row r="48" spans="1:5" x14ac:dyDescent="0.25">
      <c r="A48">
        <v>49</v>
      </c>
      <c r="B48" t="e">
        <f>DATEDIF('MRFF CHIEF INVESTIGATOR LISTING'!#REF!,'EMCR Eligibility'!$B$3,"YD")</f>
        <v>#REF!</v>
      </c>
      <c r="C48" t="e">
        <f>DATEDIF('MRFF CHIEF INVESTIGATOR LISTING'!#REF!,'EMCR Eligibility'!$B$3,"Y")</f>
        <v>#REF!</v>
      </c>
      <c r="D48" s="80" t="e">
        <f t="shared" si="0"/>
        <v>#REF!</v>
      </c>
      <c r="E48" s="81" t="e">
        <f t="shared" si="1"/>
        <v>#REF!</v>
      </c>
    </row>
    <row r="49" spans="1:5" x14ac:dyDescent="0.25">
      <c r="A49">
        <v>50</v>
      </c>
      <c r="B49" t="e">
        <f>DATEDIF('MRFF CHIEF INVESTIGATOR LISTING'!#REF!,'EMCR Eligibility'!$B$3,"YD")</f>
        <v>#REF!</v>
      </c>
      <c r="C49" t="e">
        <f>DATEDIF('MRFF CHIEF INVESTIGATOR LISTING'!#REF!,'EMCR Eligibility'!$B$3,"Y")</f>
        <v>#REF!</v>
      </c>
      <c r="D49" s="80" t="e">
        <f t="shared" si="0"/>
        <v>#REF!</v>
      </c>
      <c r="E49" s="81" t="e">
        <f t="shared" si="1"/>
        <v>#REF!</v>
      </c>
    </row>
    <row r="50" spans="1:5" x14ac:dyDescent="0.25">
      <c r="A50">
        <v>51</v>
      </c>
      <c r="B50" t="e">
        <f>DATEDIF('MRFF CHIEF INVESTIGATOR LISTING'!#REF!,'EMCR Eligibility'!$B$3,"YD")</f>
        <v>#REF!</v>
      </c>
      <c r="C50" t="e">
        <f>DATEDIF('MRFF CHIEF INVESTIGATOR LISTING'!#REF!,'EMCR Eligibility'!$B$3,"Y")</f>
        <v>#REF!</v>
      </c>
      <c r="D50" s="80" t="e">
        <f t="shared" si="0"/>
        <v>#REF!</v>
      </c>
      <c r="E50" s="81" t="e">
        <f t="shared" si="1"/>
        <v>#REF!</v>
      </c>
    </row>
    <row r="51" spans="1:5" x14ac:dyDescent="0.25">
      <c r="A51">
        <v>52</v>
      </c>
      <c r="B51" t="e">
        <f>DATEDIF('MRFF CHIEF INVESTIGATOR LISTING'!#REF!,'EMCR Eligibility'!$B$3,"YD")</f>
        <v>#REF!</v>
      </c>
      <c r="C51" t="e">
        <f>DATEDIF('MRFF CHIEF INVESTIGATOR LISTING'!#REF!,'EMCR Eligibility'!$B$3,"Y")</f>
        <v>#REF!</v>
      </c>
      <c r="D51" s="80" t="e">
        <f t="shared" si="0"/>
        <v>#REF!</v>
      </c>
      <c r="E51" s="81" t="e">
        <f t="shared" si="1"/>
        <v>#REF!</v>
      </c>
    </row>
    <row r="52" spans="1:5" x14ac:dyDescent="0.25">
      <c r="A52">
        <v>53</v>
      </c>
      <c r="B52" t="e">
        <f>DATEDIF('MRFF CHIEF INVESTIGATOR LISTING'!#REF!,'EMCR Eligibility'!$B$3,"YD")</f>
        <v>#REF!</v>
      </c>
      <c r="C52" t="e">
        <f>DATEDIF('MRFF CHIEF INVESTIGATOR LISTING'!#REF!,'EMCR Eligibility'!$B$3,"Y")</f>
        <v>#REF!</v>
      </c>
      <c r="D52" s="80" t="e">
        <f t="shared" si="0"/>
        <v>#REF!</v>
      </c>
      <c r="E52" s="81" t="e">
        <f t="shared" si="1"/>
        <v>#REF!</v>
      </c>
    </row>
    <row r="53" spans="1:5" x14ac:dyDescent="0.25">
      <c r="A53">
        <v>54</v>
      </c>
      <c r="B53">
        <f>DATEDIF('MRFF CHIEF INVESTIGATOR LISTING'!W19,'EMCR Eligibility'!$B$3,"YD")</f>
        <v>192</v>
      </c>
      <c r="C53">
        <f>DATEDIF('MRFF CHIEF INVESTIGATOR LISTING'!W19,'EMCR Eligibility'!$B$3,"Y")</f>
        <v>124</v>
      </c>
      <c r="D53" s="80">
        <f t="shared" si="0"/>
        <v>0.52567814534179347</v>
      </c>
      <c r="E53" s="81">
        <f t="shared" si="1"/>
        <v>124.5256781453418</v>
      </c>
    </row>
    <row r="54" spans="1:5" x14ac:dyDescent="0.25">
      <c r="A54">
        <v>55</v>
      </c>
      <c r="B54">
        <f>DATEDIF('MRFF CHIEF INVESTIGATOR LISTING'!W20,'EMCR Eligibility'!$B$3,"YD")</f>
        <v>192</v>
      </c>
      <c r="C54">
        <f>DATEDIF('MRFF CHIEF INVESTIGATOR LISTING'!W20,'EMCR Eligibility'!$B$3,"Y")</f>
        <v>124</v>
      </c>
      <c r="D54" s="80">
        <f t="shared" si="0"/>
        <v>0.52567814534179347</v>
      </c>
      <c r="E54" s="81">
        <f t="shared" si="1"/>
        <v>124.5256781453418</v>
      </c>
    </row>
    <row r="55" spans="1:5" x14ac:dyDescent="0.25">
      <c r="A55">
        <v>56</v>
      </c>
      <c r="B55">
        <f>DATEDIF('MRFF CHIEF INVESTIGATOR LISTING'!W21,'EMCR Eligibility'!$B$3,"YD")</f>
        <v>192</v>
      </c>
      <c r="C55">
        <f>DATEDIF('MRFF CHIEF INVESTIGATOR LISTING'!W21,'EMCR Eligibility'!$B$3,"Y")</f>
        <v>124</v>
      </c>
      <c r="D55" s="80">
        <f t="shared" si="0"/>
        <v>0.52567814534179347</v>
      </c>
      <c r="E55" s="81">
        <f t="shared" si="1"/>
        <v>124.5256781453418</v>
      </c>
    </row>
    <row r="56" spans="1:5" x14ac:dyDescent="0.25">
      <c r="A56">
        <v>57</v>
      </c>
      <c r="B56">
        <f>DATEDIF('MRFF CHIEF INVESTIGATOR LISTING'!W22,'EMCR Eligibility'!$B$3,"YD")</f>
        <v>192</v>
      </c>
      <c r="C56">
        <f>DATEDIF('MRFF CHIEF INVESTIGATOR LISTING'!W22,'EMCR Eligibility'!$B$3,"Y")</f>
        <v>124</v>
      </c>
      <c r="D56" s="80">
        <f t="shared" si="0"/>
        <v>0.52567814534179347</v>
      </c>
      <c r="E56" s="81">
        <f t="shared" si="1"/>
        <v>124.5256781453418</v>
      </c>
    </row>
    <row r="57" spans="1:5" x14ac:dyDescent="0.25">
      <c r="A57">
        <v>58</v>
      </c>
      <c r="B57">
        <f>DATEDIF('MRFF CHIEF INVESTIGATOR LISTING'!W23,'EMCR Eligibility'!$B$3,"YD")</f>
        <v>192</v>
      </c>
      <c r="C57">
        <f>DATEDIF('MRFF CHIEF INVESTIGATOR LISTING'!W23,'EMCR Eligibility'!$B$3,"Y")</f>
        <v>124</v>
      </c>
      <c r="D57" s="80">
        <f t="shared" si="0"/>
        <v>0.52567814534179347</v>
      </c>
      <c r="E57" s="81">
        <f t="shared" si="1"/>
        <v>124.5256781453418</v>
      </c>
    </row>
    <row r="58" spans="1:5" x14ac:dyDescent="0.25">
      <c r="A58">
        <v>59</v>
      </c>
      <c r="B58">
        <f>DATEDIF('MRFF CHIEF INVESTIGATOR LISTING'!W24,'EMCR Eligibility'!$B$3,"YD")</f>
        <v>192</v>
      </c>
      <c r="C58">
        <f>DATEDIF('MRFF CHIEF INVESTIGATOR LISTING'!W24,'EMCR Eligibility'!$B$3,"Y")</f>
        <v>124</v>
      </c>
      <c r="D58" s="80">
        <f t="shared" si="0"/>
        <v>0.52567814534179347</v>
      </c>
      <c r="E58" s="81">
        <f t="shared" si="1"/>
        <v>124.5256781453418</v>
      </c>
    </row>
    <row r="59" spans="1:5" x14ac:dyDescent="0.25">
      <c r="A59">
        <v>60</v>
      </c>
      <c r="B59">
        <f>DATEDIF('MRFF CHIEF INVESTIGATOR LISTING'!W25,'EMCR Eligibility'!$B$3,"YD")</f>
        <v>192</v>
      </c>
      <c r="C59">
        <f>DATEDIF('MRFF CHIEF INVESTIGATOR LISTING'!W25,'EMCR Eligibility'!$B$3,"Y")</f>
        <v>124</v>
      </c>
      <c r="D59" s="80">
        <f t="shared" si="0"/>
        <v>0.52567814534179347</v>
      </c>
      <c r="E59" s="81">
        <f t="shared" si="1"/>
        <v>124.5256781453418</v>
      </c>
    </row>
    <row r="60" spans="1:5" x14ac:dyDescent="0.25">
      <c r="A60">
        <v>61</v>
      </c>
      <c r="B60">
        <f>DATEDIF('MRFF CHIEF INVESTIGATOR LISTING'!W26,'EMCR Eligibility'!$B$3,"YD")</f>
        <v>192</v>
      </c>
      <c r="C60">
        <f>DATEDIF('MRFF CHIEF INVESTIGATOR LISTING'!W26,'EMCR Eligibility'!$B$3,"Y")</f>
        <v>124</v>
      </c>
      <c r="D60" s="80">
        <f t="shared" si="0"/>
        <v>0.52567814534179347</v>
      </c>
      <c r="E60" s="81">
        <f t="shared" si="1"/>
        <v>124.5256781453418</v>
      </c>
    </row>
    <row r="61" spans="1:5" x14ac:dyDescent="0.25">
      <c r="A61">
        <v>62</v>
      </c>
      <c r="B61">
        <f>DATEDIF('MRFF CHIEF INVESTIGATOR LISTING'!W27,'EMCR Eligibility'!$B$3,"YD")</f>
        <v>192</v>
      </c>
      <c r="C61">
        <f>DATEDIF('MRFF CHIEF INVESTIGATOR LISTING'!W27,'EMCR Eligibility'!$B$3,"Y")</f>
        <v>124</v>
      </c>
      <c r="D61" s="80">
        <f t="shared" si="0"/>
        <v>0.52567814534179347</v>
      </c>
      <c r="E61" s="81">
        <f t="shared" si="1"/>
        <v>124.5256781453418</v>
      </c>
    </row>
    <row r="62" spans="1:5" x14ac:dyDescent="0.25">
      <c r="A62">
        <v>63</v>
      </c>
      <c r="B62">
        <f>DATEDIF('MRFF CHIEF INVESTIGATOR LISTING'!W28,'EMCR Eligibility'!$B$3,"YD")</f>
        <v>192</v>
      </c>
      <c r="C62">
        <f>DATEDIF('MRFF CHIEF INVESTIGATOR LISTING'!W28,'EMCR Eligibility'!$B$3,"Y")</f>
        <v>124</v>
      </c>
      <c r="D62" s="80">
        <f t="shared" si="0"/>
        <v>0.52567814534179347</v>
      </c>
      <c r="E62" s="81">
        <f t="shared" si="1"/>
        <v>124.5256781453418</v>
      </c>
    </row>
    <row r="63" spans="1:5" x14ac:dyDescent="0.25">
      <c r="A63">
        <v>64</v>
      </c>
      <c r="B63">
        <f>DATEDIF('MRFF CHIEF INVESTIGATOR LISTING'!W29,'EMCR Eligibility'!$B$3,"YD")</f>
        <v>192</v>
      </c>
      <c r="C63">
        <f>DATEDIF('MRFF CHIEF INVESTIGATOR LISTING'!W29,'EMCR Eligibility'!$B$3,"Y")</f>
        <v>124</v>
      </c>
      <c r="D63" s="80">
        <f t="shared" si="0"/>
        <v>0.52567814534179347</v>
      </c>
      <c r="E63" s="81">
        <f t="shared" si="1"/>
        <v>124.5256781453418</v>
      </c>
    </row>
    <row r="64" spans="1:5" x14ac:dyDescent="0.25">
      <c r="A64">
        <v>65</v>
      </c>
      <c r="B64">
        <f>DATEDIF('MRFF CHIEF INVESTIGATOR LISTING'!W30,'EMCR Eligibility'!$B$3,"YD")</f>
        <v>192</v>
      </c>
      <c r="C64">
        <f>DATEDIF('MRFF CHIEF INVESTIGATOR LISTING'!W30,'EMCR Eligibility'!$B$3,"Y")</f>
        <v>124</v>
      </c>
      <c r="D64" s="80">
        <f t="shared" si="0"/>
        <v>0.52567814534179347</v>
      </c>
      <c r="E64" s="81">
        <f t="shared" si="1"/>
        <v>124.5256781453418</v>
      </c>
    </row>
    <row r="65" spans="1:5" x14ac:dyDescent="0.25">
      <c r="A65">
        <v>66</v>
      </c>
      <c r="B65">
        <f>DATEDIF('MRFF CHIEF INVESTIGATOR LISTING'!W31,'EMCR Eligibility'!$B$3,"YD")</f>
        <v>192</v>
      </c>
      <c r="C65">
        <f>DATEDIF('MRFF CHIEF INVESTIGATOR LISTING'!W31,'EMCR Eligibility'!$B$3,"Y")</f>
        <v>124</v>
      </c>
      <c r="D65" s="80">
        <f t="shared" si="0"/>
        <v>0.52567814534179347</v>
      </c>
      <c r="E65" s="81">
        <f t="shared" si="1"/>
        <v>124.5256781453418</v>
      </c>
    </row>
    <row r="66" spans="1:5" x14ac:dyDescent="0.25">
      <c r="A66">
        <v>67</v>
      </c>
      <c r="B66">
        <f>DATEDIF('MRFF CHIEF INVESTIGATOR LISTING'!W32,'EMCR Eligibility'!$B$3,"YD")</f>
        <v>192</v>
      </c>
      <c r="C66">
        <f>DATEDIF('MRFF CHIEF INVESTIGATOR LISTING'!W32,'EMCR Eligibility'!$B$3,"Y")</f>
        <v>124</v>
      </c>
      <c r="D66" s="80">
        <f t="shared" si="0"/>
        <v>0.52567814534179347</v>
      </c>
      <c r="E66" s="81">
        <f t="shared" si="1"/>
        <v>124.5256781453418</v>
      </c>
    </row>
    <row r="67" spans="1:5" x14ac:dyDescent="0.25">
      <c r="A67">
        <v>68</v>
      </c>
      <c r="B67">
        <f>DATEDIF('MRFF CHIEF INVESTIGATOR LISTING'!W33,'EMCR Eligibility'!$B$3,"YD")</f>
        <v>192</v>
      </c>
      <c r="C67">
        <f>DATEDIF('MRFF CHIEF INVESTIGATOR LISTING'!W33,'EMCR Eligibility'!$B$3,"Y")</f>
        <v>124</v>
      </c>
      <c r="D67" s="80">
        <f t="shared" si="0"/>
        <v>0.52567814534179347</v>
      </c>
      <c r="E67" s="81">
        <f t="shared" si="1"/>
        <v>124.5256781453418</v>
      </c>
    </row>
    <row r="68" spans="1:5" x14ac:dyDescent="0.25">
      <c r="A68">
        <v>69</v>
      </c>
      <c r="B68">
        <f>DATEDIF('MRFF CHIEF INVESTIGATOR LISTING'!W34,'EMCR Eligibility'!$B$3,"YD")</f>
        <v>192</v>
      </c>
      <c r="C68">
        <f>DATEDIF('MRFF CHIEF INVESTIGATOR LISTING'!W34,'EMCR Eligibility'!$B$3,"Y")</f>
        <v>124</v>
      </c>
      <c r="D68" s="80">
        <f t="shared" ref="D68:D100" si="2">B68/$B$1</f>
        <v>0.52567814534179347</v>
      </c>
      <c r="E68" s="81">
        <f t="shared" ref="E68:E100" si="3">SUM(C68+D68)</f>
        <v>124.5256781453418</v>
      </c>
    </row>
    <row r="69" spans="1:5" x14ac:dyDescent="0.25">
      <c r="A69">
        <v>70</v>
      </c>
      <c r="B69">
        <f>DATEDIF('MRFF CHIEF INVESTIGATOR LISTING'!W35,'EMCR Eligibility'!$B$3,"YD")</f>
        <v>192</v>
      </c>
      <c r="C69">
        <f>DATEDIF('MRFF CHIEF INVESTIGATOR LISTING'!W35,'EMCR Eligibility'!$B$3,"Y")</f>
        <v>124</v>
      </c>
      <c r="D69" s="80">
        <f t="shared" si="2"/>
        <v>0.52567814534179347</v>
      </c>
      <c r="E69" s="81">
        <f t="shared" si="3"/>
        <v>124.5256781453418</v>
      </c>
    </row>
    <row r="70" spans="1:5" x14ac:dyDescent="0.25">
      <c r="A70">
        <v>71</v>
      </c>
      <c r="B70">
        <f>DATEDIF('MRFF CHIEF INVESTIGATOR LISTING'!W36,'EMCR Eligibility'!$B$3,"YD")</f>
        <v>192</v>
      </c>
      <c r="C70">
        <f>DATEDIF('MRFF CHIEF INVESTIGATOR LISTING'!W36,'EMCR Eligibility'!$B$3,"Y")</f>
        <v>124</v>
      </c>
      <c r="D70" s="80">
        <f t="shared" si="2"/>
        <v>0.52567814534179347</v>
      </c>
      <c r="E70" s="81">
        <f t="shared" si="3"/>
        <v>124.5256781453418</v>
      </c>
    </row>
    <row r="71" spans="1:5" x14ac:dyDescent="0.25">
      <c r="A71">
        <v>72</v>
      </c>
      <c r="B71">
        <f>DATEDIF('MRFF CHIEF INVESTIGATOR LISTING'!W37,'EMCR Eligibility'!$B$3,"YD")</f>
        <v>192</v>
      </c>
      <c r="C71">
        <f>DATEDIF('MRFF CHIEF INVESTIGATOR LISTING'!W37,'EMCR Eligibility'!$B$3,"Y")</f>
        <v>124</v>
      </c>
      <c r="D71" s="80">
        <f t="shared" si="2"/>
        <v>0.52567814534179347</v>
      </c>
      <c r="E71" s="81">
        <f t="shared" si="3"/>
        <v>124.5256781453418</v>
      </c>
    </row>
    <row r="72" spans="1:5" x14ac:dyDescent="0.25">
      <c r="A72">
        <v>73</v>
      </c>
      <c r="B72">
        <f>DATEDIF('MRFF CHIEF INVESTIGATOR LISTING'!W38,'EMCR Eligibility'!$B$3,"YD")</f>
        <v>192</v>
      </c>
      <c r="C72">
        <f>DATEDIF('MRFF CHIEF INVESTIGATOR LISTING'!W38,'EMCR Eligibility'!$B$3,"Y")</f>
        <v>124</v>
      </c>
      <c r="D72" s="80">
        <f t="shared" si="2"/>
        <v>0.52567814534179347</v>
      </c>
      <c r="E72" s="81">
        <f t="shared" si="3"/>
        <v>124.5256781453418</v>
      </c>
    </row>
    <row r="73" spans="1:5" x14ac:dyDescent="0.25">
      <c r="A73">
        <v>74</v>
      </c>
      <c r="B73">
        <f>DATEDIF('MRFF CHIEF INVESTIGATOR LISTING'!W39,'EMCR Eligibility'!$B$3,"YD")</f>
        <v>192</v>
      </c>
      <c r="C73">
        <f>DATEDIF('MRFF CHIEF INVESTIGATOR LISTING'!W39,'EMCR Eligibility'!$B$3,"Y")</f>
        <v>124</v>
      </c>
      <c r="D73" s="80">
        <f t="shared" si="2"/>
        <v>0.52567814534179347</v>
      </c>
      <c r="E73" s="81">
        <f t="shared" si="3"/>
        <v>124.5256781453418</v>
      </c>
    </row>
    <row r="74" spans="1:5" x14ac:dyDescent="0.25">
      <c r="A74">
        <v>75</v>
      </c>
      <c r="B74">
        <f>DATEDIF('MRFF CHIEF INVESTIGATOR LISTING'!W40,'EMCR Eligibility'!$B$3,"YD")</f>
        <v>192</v>
      </c>
      <c r="C74">
        <f>DATEDIF('MRFF CHIEF INVESTIGATOR LISTING'!W40,'EMCR Eligibility'!$B$3,"Y")</f>
        <v>124</v>
      </c>
      <c r="D74" s="80">
        <f t="shared" si="2"/>
        <v>0.52567814534179347</v>
      </c>
      <c r="E74" s="81">
        <f t="shared" si="3"/>
        <v>124.5256781453418</v>
      </c>
    </row>
    <row r="75" spans="1:5" x14ac:dyDescent="0.25">
      <c r="A75">
        <v>76</v>
      </c>
      <c r="B75">
        <f>DATEDIF('MRFF CHIEF INVESTIGATOR LISTING'!W41,'EMCR Eligibility'!$B$3,"YD")</f>
        <v>192</v>
      </c>
      <c r="C75">
        <f>DATEDIF('MRFF CHIEF INVESTIGATOR LISTING'!W41,'EMCR Eligibility'!$B$3,"Y")</f>
        <v>124</v>
      </c>
      <c r="D75" s="80">
        <f t="shared" si="2"/>
        <v>0.52567814534179347</v>
      </c>
      <c r="E75" s="81">
        <f t="shared" si="3"/>
        <v>124.5256781453418</v>
      </c>
    </row>
    <row r="76" spans="1:5" x14ac:dyDescent="0.25">
      <c r="A76">
        <v>77</v>
      </c>
      <c r="B76">
        <f>DATEDIF('MRFF CHIEF INVESTIGATOR LISTING'!W42,'EMCR Eligibility'!$B$3,"YD")</f>
        <v>192</v>
      </c>
      <c r="C76">
        <f>DATEDIF('MRFF CHIEF INVESTIGATOR LISTING'!W42,'EMCR Eligibility'!$B$3,"Y")</f>
        <v>124</v>
      </c>
      <c r="D76" s="80">
        <f t="shared" si="2"/>
        <v>0.52567814534179347</v>
      </c>
      <c r="E76" s="81">
        <f t="shared" si="3"/>
        <v>124.5256781453418</v>
      </c>
    </row>
    <row r="77" spans="1:5" x14ac:dyDescent="0.25">
      <c r="A77">
        <v>78</v>
      </c>
      <c r="B77">
        <f>DATEDIF('MRFF CHIEF INVESTIGATOR LISTING'!W43,'EMCR Eligibility'!$B$3,"YD")</f>
        <v>192</v>
      </c>
      <c r="C77">
        <f>DATEDIF('MRFF CHIEF INVESTIGATOR LISTING'!W43,'EMCR Eligibility'!$B$3,"Y")</f>
        <v>124</v>
      </c>
      <c r="D77" s="80">
        <f t="shared" si="2"/>
        <v>0.52567814534179347</v>
      </c>
      <c r="E77" s="81">
        <f t="shared" si="3"/>
        <v>124.5256781453418</v>
      </c>
    </row>
    <row r="78" spans="1:5" x14ac:dyDescent="0.25">
      <c r="A78">
        <v>79</v>
      </c>
      <c r="B78">
        <f>DATEDIF('MRFF CHIEF INVESTIGATOR LISTING'!W44,'EMCR Eligibility'!$B$3,"YD")</f>
        <v>192</v>
      </c>
      <c r="C78">
        <f>DATEDIF('MRFF CHIEF INVESTIGATOR LISTING'!W44,'EMCR Eligibility'!$B$3,"Y")</f>
        <v>124</v>
      </c>
      <c r="D78" s="80">
        <f t="shared" si="2"/>
        <v>0.52567814534179347</v>
      </c>
      <c r="E78" s="81">
        <f t="shared" si="3"/>
        <v>124.5256781453418</v>
      </c>
    </row>
    <row r="79" spans="1:5" x14ac:dyDescent="0.25">
      <c r="A79">
        <v>80</v>
      </c>
      <c r="B79">
        <f>DATEDIF('MRFF CHIEF INVESTIGATOR LISTING'!W45,'EMCR Eligibility'!$B$3,"YD")</f>
        <v>192</v>
      </c>
      <c r="C79">
        <f>DATEDIF('MRFF CHIEF INVESTIGATOR LISTING'!W45,'EMCR Eligibility'!$B$3,"Y")</f>
        <v>124</v>
      </c>
      <c r="D79" s="80">
        <f t="shared" si="2"/>
        <v>0.52567814534179347</v>
      </c>
      <c r="E79" s="81">
        <f t="shared" si="3"/>
        <v>124.5256781453418</v>
      </c>
    </row>
    <row r="80" spans="1:5" x14ac:dyDescent="0.25">
      <c r="A80">
        <v>81</v>
      </c>
      <c r="B80">
        <f>DATEDIF('MRFF CHIEF INVESTIGATOR LISTING'!W46,'EMCR Eligibility'!$B$3,"YD")</f>
        <v>192</v>
      </c>
      <c r="C80">
        <f>DATEDIF('MRFF CHIEF INVESTIGATOR LISTING'!W46,'EMCR Eligibility'!$B$3,"Y")</f>
        <v>124</v>
      </c>
      <c r="D80" s="80">
        <f t="shared" si="2"/>
        <v>0.52567814534179347</v>
      </c>
      <c r="E80" s="81">
        <f t="shared" si="3"/>
        <v>124.5256781453418</v>
      </c>
    </row>
    <row r="81" spans="1:5" x14ac:dyDescent="0.25">
      <c r="A81">
        <v>82</v>
      </c>
      <c r="B81">
        <f>DATEDIF('MRFF CHIEF INVESTIGATOR LISTING'!W47,'EMCR Eligibility'!$B$3,"YD")</f>
        <v>192</v>
      </c>
      <c r="C81">
        <f>DATEDIF('MRFF CHIEF INVESTIGATOR LISTING'!W47,'EMCR Eligibility'!$B$3,"Y")</f>
        <v>124</v>
      </c>
      <c r="D81" s="80">
        <f t="shared" si="2"/>
        <v>0.52567814534179347</v>
      </c>
      <c r="E81" s="81">
        <f t="shared" si="3"/>
        <v>124.5256781453418</v>
      </c>
    </row>
    <row r="82" spans="1:5" x14ac:dyDescent="0.25">
      <c r="A82">
        <v>83</v>
      </c>
      <c r="B82">
        <f>DATEDIF('MRFF CHIEF INVESTIGATOR LISTING'!W48,'EMCR Eligibility'!$B$3,"YD")</f>
        <v>192</v>
      </c>
      <c r="C82">
        <f>DATEDIF('MRFF CHIEF INVESTIGATOR LISTING'!W48,'EMCR Eligibility'!$B$3,"Y")</f>
        <v>124</v>
      </c>
      <c r="D82" s="80">
        <f t="shared" si="2"/>
        <v>0.52567814534179347</v>
      </c>
      <c r="E82" s="81">
        <f t="shared" si="3"/>
        <v>124.5256781453418</v>
      </c>
    </row>
    <row r="83" spans="1:5" x14ac:dyDescent="0.25">
      <c r="A83">
        <v>84</v>
      </c>
      <c r="B83">
        <f>DATEDIF('MRFF CHIEF INVESTIGATOR LISTING'!W49,'EMCR Eligibility'!$B$3,"YD")</f>
        <v>192</v>
      </c>
      <c r="C83">
        <f>DATEDIF('MRFF CHIEF INVESTIGATOR LISTING'!W49,'EMCR Eligibility'!$B$3,"Y")</f>
        <v>124</v>
      </c>
      <c r="D83" s="80">
        <f t="shared" si="2"/>
        <v>0.52567814534179347</v>
      </c>
      <c r="E83" s="81">
        <f t="shared" si="3"/>
        <v>124.5256781453418</v>
      </c>
    </row>
    <row r="84" spans="1:5" x14ac:dyDescent="0.25">
      <c r="A84">
        <v>85</v>
      </c>
      <c r="B84">
        <f>DATEDIF('MRFF CHIEF INVESTIGATOR LISTING'!W50,'EMCR Eligibility'!$B$3,"YD")</f>
        <v>192</v>
      </c>
      <c r="C84">
        <f>DATEDIF('MRFF CHIEF INVESTIGATOR LISTING'!W50,'EMCR Eligibility'!$B$3,"Y")</f>
        <v>124</v>
      </c>
      <c r="D84" s="80">
        <f t="shared" si="2"/>
        <v>0.52567814534179347</v>
      </c>
      <c r="E84" s="81">
        <f t="shared" si="3"/>
        <v>124.5256781453418</v>
      </c>
    </row>
    <row r="85" spans="1:5" x14ac:dyDescent="0.25">
      <c r="A85">
        <v>86</v>
      </c>
      <c r="B85">
        <f>DATEDIF('MRFF CHIEF INVESTIGATOR LISTING'!W51,'EMCR Eligibility'!$B$3,"YD")</f>
        <v>192</v>
      </c>
      <c r="C85">
        <f>DATEDIF('MRFF CHIEF INVESTIGATOR LISTING'!W51,'EMCR Eligibility'!$B$3,"Y")</f>
        <v>124</v>
      </c>
      <c r="D85" s="80">
        <f t="shared" si="2"/>
        <v>0.52567814534179347</v>
      </c>
      <c r="E85" s="81">
        <f t="shared" si="3"/>
        <v>124.5256781453418</v>
      </c>
    </row>
    <row r="86" spans="1:5" x14ac:dyDescent="0.25">
      <c r="A86">
        <v>87</v>
      </c>
      <c r="B86">
        <f>DATEDIF('MRFF CHIEF INVESTIGATOR LISTING'!W52,'EMCR Eligibility'!$B$3,"YD")</f>
        <v>192</v>
      </c>
      <c r="C86">
        <f>DATEDIF('MRFF CHIEF INVESTIGATOR LISTING'!W52,'EMCR Eligibility'!$B$3,"Y")</f>
        <v>124</v>
      </c>
      <c r="D86" s="80">
        <f t="shared" si="2"/>
        <v>0.52567814534179347</v>
      </c>
      <c r="E86" s="81">
        <f t="shared" si="3"/>
        <v>124.5256781453418</v>
      </c>
    </row>
    <row r="87" spans="1:5" x14ac:dyDescent="0.25">
      <c r="A87">
        <v>88</v>
      </c>
      <c r="B87">
        <f>DATEDIF('MRFF CHIEF INVESTIGATOR LISTING'!W53,'EMCR Eligibility'!$B$3,"YD")</f>
        <v>192</v>
      </c>
      <c r="C87">
        <f>DATEDIF('MRFF CHIEF INVESTIGATOR LISTING'!W53,'EMCR Eligibility'!$B$3,"Y")</f>
        <v>124</v>
      </c>
      <c r="D87" s="80">
        <f t="shared" si="2"/>
        <v>0.52567814534179347</v>
      </c>
      <c r="E87" s="81">
        <f t="shared" si="3"/>
        <v>124.5256781453418</v>
      </c>
    </row>
    <row r="88" spans="1:5" x14ac:dyDescent="0.25">
      <c r="A88">
        <v>89</v>
      </c>
      <c r="B88">
        <f>DATEDIF('MRFF CHIEF INVESTIGATOR LISTING'!W54,'EMCR Eligibility'!$B$3,"YD")</f>
        <v>192</v>
      </c>
      <c r="C88">
        <f>DATEDIF('MRFF CHIEF INVESTIGATOR LISTING'!W54,'EMCR Eligibility'!$B$3,"Y")</f>
        <v>124</v>
      </c>
      <c r="D88" s="80">
        <f t="shared" si="2"/>
        <v>0.52567814534179347</v>
      </c>
      <c r="E88" s="81">
        <f t="shared" si="3"/>
        <v>124.5256781453418</v>
      </c>
    </row>
    <row r="89" spans="1:5" x14ac:dyDescent="0.25">
      <c r="A89">
        <v>90</v>
      </c>
      <c r="B89">
        <f>DATEDIF('MRFF CHIEF INVESTIGATOR LISTING'!W55,'EMCR Eligibility'!$B$3,"YD")</f>
        <v>192</v>
      </c>
      <c r="C89">
        <f>DATEDIF('MRFF CHIEF INVESTIGATOR LISTING'!W55,'EMCR Eligibility'!$B$3,"Y")</f>
        <v>124</v>
      </c>
      <c r="D89" s="80">
        <f t="shared" si="2"/>
        <v>0.52567814534179347</v>
      </c>
      <c r="E89" s="81">
        <f t="shared" si="3"/>
        <v>124.5256781453418</v>
      </c>
    </row>
    <row r="90" spans="1:5" x14ac:dyDescent="0.25">
      <c r="A90">
        <v>91</v>
      </c>
      <c r="B90">
        <f>DATEDIF('MRFF CHIEF INVESTIGATOR LISTING'!W56,'EMCR Eligibility'!$B$3,"YD")</f>
        <v>192</v>
      </c>
      <c r="C90">
        <f>DATEDIF('MRFF CHIEF INVESTIGATOR LISTING'!W56,'EMCR Eligibility'!$B$3,"Y")</f>
        <v>124</v>
      </c>
      <c r="D90" s="80">
        <f t="shared" si="2"/>
        <v>0.52567814534179347</v>
      </c>
      <c r="E90" s="81">
        <f t="shared" si="3"/>
        <v>124.5256781453418</v>
      </c>
    </row>
    <row r="91" spans="1:5" x14ac:dyDescent="0.25">
      <c r="A91">
        <v>92</v>
      </c>
      <c r="B91">
        <f>DATEDIF('MRFF CHIEF INVESTIGATOR LISTING'!W57,'EMCR Eligibility'!$B$3,"YD")</f>
        <v>192</v>
      </c>
      <c r="C91">
        <f>DATEDIF('MRFF CHIEF INVESTIGATOR LISTING'!W57,'EMCR Eligibility'!$B$3,"Y")</f>
        <v>124</v>
      </c>
      <c r="D91" s="80">
        <f t="shared" si="2"/>
        <v>0.52567814534179347</v>
      </c>
      <c r="E91" s="81">
        <f t="shared" si="3"/>
        <v>124.5256781453418</v>
      </c>
    </row>
    <row r="92" spans="1:5" x14ac:dyDescent="0.25">
      <c r="A92">
        <v>93</v>
      </c>
      <c r="B92">
        <f>DATEDIF('MRFF CHIEF INVESTIGATOR LISTING'!W58,'EMCR Eligibility'!$B$3,"YD")</f>
        <v>192</v>
      </c>
      <c r="C92">
        <f>DATEDIF('MRFF CHIEF INVESTIGATOR LISTING'!W58,'EMCR Eligibility'!$B$3,"Y")</f>
        <v>124</v>
      </c>
      <c r="D92" s="80">
        <f t="shared" si="2"/>
        <v>0.52567814534179347</v>
      </c>
      <c r="E92" s="81">
        <f t="shared" si="3"/>
        <v>124.5256781453418</v>
      </c>
    </row>
    <row r="93" spans="1:5" x14ac:dyDescent="0.25">
      <c r="A93">
        <v>94</v>
      </c>
      <c r="B93">
        <f>DATEDIF('MRFF CHIEF INVESTIGATOR LISTING'!W59,'EMCR Eligibility'!$B$3,"YD")</f>
        <v>192</v>
      </c>
      <c r="C93">
        <f>DATEDIF('MRFF CHIEF INVESTIGATOR LISTING'!W59,'EMCR Eligibility'!$B$3,"Y")</f>
        <v>124</v>
      </c>
      <c r="D93" s="80">
        <f t="shared" si="2"/>
        <v>0.52567814534179347</v>
      </c>
      <c r="E93" s="81">
        <f t="shared" si="3"/>
        <v>124.5256781453418</v>
      </c>
    </row>
    <row r="94" spans="1:5" x14ac:dyDescent="0.25">
      <c r="A94">
        <v>95</v>
      </c>
      <c r="B94">
        <f>DATEDIF('MRFF CHIEF INVESTIGATOR LISTING'!W60,'EMCR Eligibility'!$B$3,"YD")</f>
        <v>192</v>
      </c>
      <c r="C94">
        <f>DATEDIF('MRFF CHIEF INVESTIGATOR LISTING'!W60,'EMCR Eligibility'!$B$3,"Y")</f>
        <v>124</v>
      </c>
      <c r="D94" s="80">
        <f t="shared" si="2"/>
        <v>0.52567814534179347</v>
      </c>
      <c r="E94" s="81">
        <f t="shared" si="3"/>
        <v>124.5256781453418</v>
      </c>
    </row>
    <row r="95" spans="1:5" x14ac:dyDescent="0.25">
      <c r="A95">
        <v>96</v>
      </c>
      <c r="B95">
        <f>DATEDIF('MRFF CHIEF INVESTIGATOR LISTING'!W61,'EMCR Eligibility'!$B$3,"YD")</f>
        <v>192</v>
      </c>
      <c r="C95">
        <f>DATEDIF('MRFF CHIEF INVESTIGATOR LISTING'!W61,'EMCR Eligibility'!$B$3,"Y")</f>
        <v>124</v>
      </c>
      <c r="D95" s="80">
        <f t="shared" si="2"/>
        <v>0.52567814534179347</v>
      </c>
      <c r="E95" s="81">
        <f t="shared" si="3"/>
        <v>124.5256781453418</v>
      </c>
    </row>
    <row r="96" spans="1:5" x14ac:dyDescent="0.25">
      <c r="A96">
        <v>97</v>
      </c>
      <c r="B96">
        <f>DATEDIF('MRFF CHIEF INVESTIGATOR LISTING'!W62,'EMCR Eligibility'!$B$3,"YD")</f>
        <v>192</v>
      </c>
      <c r="C96">
        <f>DATEDIF('MRFF CHIEF INVESTIGATOR LISTING'!W62,'EMCR Eligibility'!$B$3,"Y")</f>
        <v>124</v>
      </c>
      <c r="D96" s="80">
        <f t="shared" si="2"/>
        <v>0.52567814534179347</v>
      </c>
      <c r="E96" s="81">
        <f t="shared" si="3"/>
        <v>124.5256781453418</v>
      </c>
    </row>
    <row r="97" spans="1:5" x14ac:dyDescent="0.25">
      <c r="A97">
        <v>98</v>
      </c>
      <c r="B97">
        <f>DATEDIF('MRFF CHIEF INVESTIGATOR LISTING'!W63,'EMCR Eligibility'!$B$3,"YD")</f>
        <v>192</v>
      </c>
      <c r="C97">
        <f>DATEDIF('MRFF CHIEF INVESTIGATOR LISTING'!W63,'EMCR Eligibility'!$B$3,"Y")</f>
        <v>124</v>
      </c>
      <c r="D97" s="80">
        <f t="shared" si="2"/>
        <v>0.52567814534179347</v>
      </c>
      <c r="E97" s="81">
        <f t="shared" si="3"/>
        <v>124.5256781453418</v>
      </c>
    </row>
    <row r="98" spans="1:5" x14ac:dyDescent="0.25">
      <c r="A98">
        <v>99</v>
      </c>
      <c r="B98">
        <f>DATEDIF('MRFF CHIEF INVESTIGATOR LISTING'!W64,'EMCR Eligibility'!$B$3,"YD")</f>
        <v>192</v>
      </c>
      <c r="C98">
        <f>DATEDIF('MRFF CHIEF INVESTIGATOR LISTING'!W64,'EMCR Eligibility'!$B$3,"Y")</f>
        <v>124</v>
      </c>
      <c r="D98" s="80">
        <f t="shared" si="2"/>
        <v>0.52567814534179347</v>
      </c>
      <c r="E98" s="81">
        <f t="shared" si="3"/>
        <v>124.5256781453418</v>
      </c>
    </row>
    <row r="99" spans="1:5" x14ac:dyDescent="0.25">
      <c r="A99">
        <v>100</v>
      </c>
      <c r="B99">
        <f>DATEDIF('MRFF CHIEF INVESTIGATOR LISTING'!W65,'EMCR Eligibility'!$B$3,"YD")</f>
        <v>192</v>
      </c>
      <c r="C99">
        <f>DATEDIF('MRFF CHIEF INVESTIGATOR LISTING'!W65,'EMCR Eligibility'!$B$3,"Y")</f>
        <v>124</v>
      </c>
      <c r="D99" s="80">
        <f t="shared" si="2"/>
        <v>0.52567814534179347</v>
      </c>
      <c r="E99" s="81">
        <f t="shared" si="3"/>
        <v>124.5256781453418</v>
      </c>
    </row>
    <row r="100" spans="1:5" x14ac:dyDescent="0.25">
      <c r="A100">
        <v>101</v>
      </c>
      <c r="B100">
        <f>DATEDIF('MRFF CHIEF INVESTIGATOR LISTING'!W66,'EMCR Eligibility'!$B$3,"YD")</f>
        <v>192</v>
      </c>
      <c r="C100">
        <f>DATEDIF('MRFF CHIEF INVESTIGATOR LISTING'!W66,'EMCR Eligibility'!$B$3,"Y")</f>
        <v>124</v>
      </c>
      <c r="D100" s="80">
        <f t="shared" si="2"/>
        <v>0.52567814534179347</v>
      </c>
      <c r="E100" s="81">
        <f t="shared" si="3"/>
        <v>124.5256781453418</v>
      </c>
    </row>
  </sheetData>
  <sheetProtection algorithmName="SHA-512" hashValue="Zv1HH8lpBtQ3pMibaE+n0tdM7/LqFmineImDTsV3lyzqY2dQ4aC2l1cUKyOja+HgVlAYtGcHxktABW4w8nL9CA==" saltValue="+VNZj/22y7dIdY+CA9MuU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390-C7C5-4197-A547-123C350BCD9A}">
  <dimension ref="A1:Y216"/>
  <sheetViews>
    <sheetView workbookViewId="0">
      <selection activeCell="I1" sqref="I1:K1"/>
    </sheetView>
  </sheetViews>
  <sheetFormatPr defaultRowHeight="15" x14ac:dyDescent="0.25"/>
  <cols>
    <col min="3" max="3" width="55.85546875" bestFit="1" customWidth="1"/>
    <col min="5" max="5" width="19.85546875" bestFit="1" customWidth="1"/>
    <col min="6" max="6" width="9" customWidth="1"/>
    <col min="7" max="7" width="25" bestFit="1" customWidth="1"/>
    <col min="9" max="9" width="16" bestFit="1" customWidth="1"/>
    <col min="10" max="10" width="61.42578125" bestFit="1" customWidth="1"/>
    <col min="11" max="11" width="83.42578125" bestFit="1" customWidth="1"/>
    <col min="13" max="13" width="66.42578125" bestFit="1" customWidth="1"/>
    <col min="15" max="15" width="32.85546875" bestFit="1" customWidth="1"/>
    <col min="17" max="17" width="48.5703125" bestFit="1" customWidth="1"/>
    <col min="19" max="19" width="52.42578125" bestFit="1" customWidth="1"/>
    <col min="21" max="21" width="34.42578125" bestFit="1" customWidth="1"/>
    <col min="22" max="22" width="9" customWidth="1"/>
    <col min="23" max="23" width="39.140625" bestFit="1" customWidth="1"/>
    <col min="25" max="25" width="51.140625" bestFit="1" customWidth="1"/>
  </cols>
  <sheetData>
    <row r="1" spans="1:25" x14ac:dyDescent="0.25">
      <c r="A1" s="30" t="s">
        <v>323</v>
      </c>
      <c r="C1" s="30" t="s">
        <v>317</v>
      </c>
      <c r="E1" s="30" t="s">
        <v>316</v>
      </c>
      <c r="G1" s="30" t="s">
        <v>322</v>
      </c>
      <c r="I1" s="89" t="s">
        <v>315</v>
      </c>
      <c r="J1" s="89"/>
      <c r="K1" s="89"/>
      <c r="M1" s="30" t="s">
        <v>319</v>
      </c>
      <c r="O1" s="30" t="s">
        <v>318</v>
      </c>
      <c r="Q1" s="30" t="s">
        <v>46</v>
      </c>
      <c r="S1" s="30" t="s">
        <v>320</v>
      </c>
      <c r="U1" s="30" t="s">
        <v>321</v>
      </c>
      <c r="W1" s="30" t="s">
        <v>325</v>
      </c>
      <c r="Y1" s="30" t="s">
        <v>324</v>
      </c>
    </row>
    <row r="2" spans="1:25" x14ac:dyDescent="0.25">
      <c r="A2" s="23"/>
      <c r="C2" s="23"/>
      <c r="E2" s="23"/>
      <c r="G2" s="23"/>
      <c r="I2" s="30" t="s">
        <v>312</v>
      </c>
      <c r="J2" s="30" t="s">
        <v>313</v>
      </c>
      <c r="K2" s="30" t="s">
        <v>4921</v>
      </c>
      <c r="M2" s="23"/>
      <c r="O2" s="23"/>
      <c r="Q2" s="23"/>
      <c r="S2" s="23"/>
      <c r="U2" s="23"/>
      <c r="W2" s="23"/>
      <c r="Y2" s="23"/>
    </row>
    <row r="3" spans="1:25" x14ac:dyDescent="0.25">
      <c r="A3" s="23" t="s">
        <v>6</v>
      </c>
      <c r="C3" s="23" t="s">
        <v>33</v>
      </c>
      <c r="E3" s="23" t="s">
        <v>5</v>
      </c>
      <c r="G3" s="36" t="s">
        <v>62</v>
      </c>
      <c r="I3" s="23"/>
      <c r="J3" s="23"/>
      <c r="K3" s="23"/>
      <c r="M3" s="23" t="s">
        <v>13</v>
      </c>
      <c r="O3" s="23" t="s">
        <v>72</v>
      </c>
      <c r="Q3" s="36" t="s">
        <v>40</v>
      </c>
      <c r="S3" s="36" t="s">
        <v>47</v>
      </c>
      <c r="U3" s="36" t="s">
        <v>54</v>
      </c>
      <c r="V3" s="32"/>
      <c r="W3" s="36" t="s">
        <v>59</v>
      </c>
      <c r="Y3" s="36" t="s">
        <v>66</v>
      </c>
    </row>
    <row r="4" spans="1:25" x14ac:dyDescent="0.25">
      <c r="A4" s="23" t="s">
        <v>7</v>
      </c>
      <c r="C4" s="23" t="s">
        <v>34</v>
      </c>
      <c r="E4" s="23" t="s">
        <v>18</v>
      </c>
      <c r="G4" s="36" t="s">
        <v>63</v>
      </c>
      <c r="I4" s="24">
        <v>3001</v>
      </c>
      <c r="J4" s="25" t="s">
        <v>99</v>
      </c>
      <c r="K4" s="23" t="s">
        <v>4708</v>
      </c>
      <c r="L4" s="23"/>
      <c r="M4" s="23" t="s">
        <v>14</v>
      </c>
      <c r="O4" s="23" t="s">
        <v>71</v>
      </c>
      <c r="Q4" s="36" t="s">
        <v>41</v>
      </c>
      <c r="S4" s="36" t="s">
        <v>48</v>
      </c>
      <c r="U4" s="37" t="s">
        <v>55</v>
      </c>
      <c r="V4" s="34"/>
      <c r="W4" s="36" t="s">
        <v>60</v>
      </c>
      <c r="Y4" s="36" t="s">
        <v>67</v>
      </c>
    </row>
    <row r="5" spans="1:25" x14ac:dyDescent="0.25">
      <c r="C5" s="23" t="s">
        <v>35</v>
      </c>
      <c r="E5" s="23" t="s">
        <v>19</v>
      </c>
      <c r="G5" s="36" t="s">
        <v>64</v>
      </c>
      <c r="I5" s="24">
        <v>3002</v>
      </c>
      <c r="J5" s="25" t="s">
        <v>100</v>
      </c>
      <c r="K5" s="23" t="s">
        <v>4709</v>
      </c>
      <c r="M5" s="23" t="s">
        <v>15</v>
      </c>
      <c r="O5" s="23" t="s">
        <v>74</v>
      </c>
      <c r="Q5" s="36" t="s">
        <v>42</v>
      </c>
      <c r="S5" s="36" t="s">
        <v>49</v>
      </c>
      <c r="U5" s="36" t="s">
        <v>56</v>
      </c>
      <c r="V5" s="32"/>
      <c r="W5" s="37" t="s">
        <v>58</v>
      </c>
      <c r="Y5" s="36" t="s">
        <v>88</v>
      </c>
    </row>
    <row r="6" spans="1:25" x14ac:dyDescent="0.25">
      <c r="C6" s="23" t="s">
        <v>36</v>
      </c>
      <c r="E6" s="23" t="s">
        <v>20</v>
      </c>
      <c r="G6" s="36" t="s">
        <v>65</v>
      </c>
      <c r="I6" s="24">
        <v>3003</v>
      </c>
      <c r="J6" s="25" t="s">
        <v>101</v>
      </c>
      <c r="K6" s="23" t="s">
        <v>4710</v>
      </c>
      <c r="M6" s="23" t="s">
        <v>16</v>
      </c>
      <c r="Q6" s="36" t="s">
        <v>43</v>
      </c>
      <c r="S6" s="36" t="s">
        <v>50</v>
      </c>
      <c r="U6" s="36" t="s">
        <v>57</v>
      </c>
      <c r="V6" s="32"/>
      <c r="Y6" s="36" t="s">
        <v>68</v>
      </c>
    </row>
    <row r="7" spans="1:25" x14ac:dyDescent="0.25">
      <c r="C7" s="23" t="s">
        <v>37</v>
      </c>
      <c r="E7" s="23" t="s">
        <v>21</v>
      </c>
      <c r="I7" s="24">
        <v>3004</v>
      </c>
      <c r="J7" s="25" t="s">
        <v>102</v>
      </c>
      <c r="K7" s="23" t="s">
        <v>4711</v>
      </c>
      <c r="M7" s="23" t="s">
        <v>7</v>
      </c>
      <c r="Q7" s="36" t="s">
        <v>44</v>
      </c>
      <c r="S7" s="36" t="s">
        <v>51</v>
      </c>
      <c r="U7" s="36" t="s">
        <v>58</v>
      </c>
      <c r="V7" s="32"/>
      <c r="Y7" s="36" t="s">
        <v>69</v>
      </c>
    </row>
    <row r="8" spans="1:25" x14ac:dyDescent="0.25">
      <c r="C8" s="23" t="s">
        <v>38</v>
      </c>
      <c r="E8" s="23" t="s">
        <v>22</v>
      </c>
      <c r="I8" s="24">
        <v>3005</v>
      </c>
      <c r="J8" s="25" t="s">
        <v>103</v>
      </c>
      <c r="K8" s="23" t="s">
        <v>4712</v>
      </c>
      <c r="Q8" s="37" t="s">
        <v>45</v>
      </c>
      <c r="S8" s="36" t="s">
        <v>45</v>
      </c>
      <c r="U8" s="36" t="s">
        <v>83</v>
      </c>
      <c r="V8" s="32"/>
      <c r="W8" s="32"/>
    </row>
    <row r="9" spans="1:25" x14ac:dyDescent="0.25">
      <c r="C9" s="23" t="s">
        <v>32</v>
      </c>
      <c r="E9" s="23" t="s">
        <v>23</v>
      </c>
      <c r="I9" s="24">
        <v>3006</v>
      </c>
      <c r="J9" s="25" t="s">
        <v>104</v>
      </c>
      <c r="K9" s="23" t="s">
        <v>4713</v>
      </c>
      <c r="W9" s="32"/>
    </row>
    <row r="10" spans="1:25" x14ac:dyDescent="0.25">
      <c r="C10" s="23" t="s">
        <v>81</v>
      </c>
      <c r="E10" s="23" t="s">
        <v>24</v>
      </c>
      <c r="I10" s="24">
        <v>3007</v>
      </c>
      <c r="J10" s="25" t="s">
        <v>105</v>
      </c>
      <c r="K10" s="23" t="s">
        <v>4714</v>
      </c>
    </row>
    <row r="11" spans="1:25" x14ac:dyDescent="0.25">
      <c r="E11" s="23" t="s">
        <v>25</v>
      </c>
      <c r="I11" s="24">
        <v>3008</v>
      </c>
      <c r="J11" s="25" t="s">
        <v>106</v>
      </c>
      <c r="K11" s="23" t="s">
        <v>4715</v>
      </c>
    </row>
    <row r="12" spans="1:25" x14ac:dyDescent="0.25">
      <c r="E12" s="23" t="s">
        <v>26</v>
      </c>
      <c r="I12" s="24">
        <v>3009</v>
      </c>
      <c r="J12" s="25" t="s">
        <v>107</v>
      </c>
      <c r="K12" s="23" t="s">
        <v>4716</v>
      </c>
    </row>
    <row r="13" spans="1:25" x14ac:dyDescent="0.25">
      <c r="E13" s="23" t="s">
        <v>27</v>
      </c>
      <c r="I13" s="24">
        <v>3099</v>
      </c>
      <c r="J13" s="25" t="s">
        <v>108</v>
      </c>
      <c r="K13" s="23" t="s">
        <v>4717</v>
      </c>
    </row>
    <row r="14" spans="1:25" x14ac:dyDescent="0.25">
      <c r="E14" s="23" t="s">
        <v>39</v>
      </c>
      <c r="I14" s="24">
        <v>3101</v>
      </c>
      <c r="J14" s="25" t="s">
        <v>109</v>
      </c>
      <c r="K14" s="23" t="s">
        <v>4718</v>
      </c>
    </row>
    <row r="15" spans="1:25" x14ac:dyDescent="0.25">
      <c r="E15" s="23" t="s">
        <v>28</v>
      </c>
      <c r="I15" s="24">
        <v>3102</v>
      </c>
      <c r="J15" s="25" t="s">
        <v>110</v>
      </c>
      <c r="K15" s="23" t="s">
        <v>4719</v>
      </c>
    </row>
    <row r="16" spans="1:25" x14ac:dyDescent="0.25">
      <c r="E16" s="23" t="s">
        <v>29</v>
      </c>
      <c r="I16" s="24">
        <v>3103</v>
      </c>
      <c r="J16" s="25" t="s">
        <v>111</v>
      </c>
      <c r="K16" s="23" t="s">
        <v>4720</v>
      </c>
    </row>
    <row r="17" spans="5:11" x14ac:dyDescent="0.25">
      <c r="E17" s="23" t="s">
        <v>30</v>
      </c>
      <c r="I17" s="24">
        <v>3104</v>
      </c>
      <c r="J17" s="25" t="s">
        <v>112</v>
      </c>
      <c r="K17" s="23" t="s">
        <v>4721</v>
      </c>
    </row>
    <row r="18" spans="5:11" x14ac:dyDescent="0.25">
      <c r="I18" s="24">
        <v>3105</v>
      </c>
      <c r="J18" s="25" t="s">
        <v>113</v>
      </c>
      <c r="K18" s="23" t="s">
        <v>4722</v>
      </c>
    </row>
    <row r="19" spans="5:11" x14ac:dyDescent="0.25">
      <c r="I19" s="24">
        <v>3106</v>
      </c>
      <c r="J19" s="25" t="s">
        <v>114</v>
      </c>
      <c r="K19" s="23" t="s">
        <v>4723</v>
      </c>
    </row>
    <row r="20" spans="5:11" x14ac:dyDescent="0.25">
      <c r="I20" s="24">
        <v>3107</v>
      </c>
      <c r="J20" s="25" t="s">
        <v>115</v>
      </c>
      <c r="K20" s="23" t="s">
        <v>4724</v>
      </c>
    </row>
    <row r="21" spans="5:11" x14ac:dyDescent="0.25">
      <c r="I21" s="24">
        <v>3108</v>
      </c>
      <c r="J21" s="25" t="s">
        <v>116</v>
      </c>
      <c r="K21" s="23" t="s">
        <v>4725</v>
      </c>
    </row>
    <row r="22" spans="5:11" x14ac:dyDescent="0.25">
      <c r="I22" s="24">
        <v>3109</v>
      </c>
      <c r="J22" s="25" t="s">
        <v>117</v>
      </c>
      <c r="K22" s="23" t="s">
        <v>4726</v>
      </c>
    </row>
    <row r="23" spans="5:11" x14ac:dyDescent="0.25">
      <c r="I23" s="24">
        <v>3199</v>
      </c>
      <c r="J23" s="25" t="s">
        <v>118</v>
      </c>
      <c r="K23" s="23" t="s">
        <v>4727</v>
      </c>
    </row>
    <row r="24" spans="5:11" x14ac:dyDescent="0.25">
      <c r="I24" s="24">
        <v>3201</v>
      </c>
      <c r="J24" s="25" t="s">
        <v>119</v>
      </c>
      <c r="K24" s="23" t="s">
        <v>4728</v>
      </c>
    </row>
    <row r="25" spans="5:11" x14ac:dyDescent="0.25">
      <c r="I25" s="24">
        <v>3202</v>
      </c>
      <c r="J25" s="25" t="s">
        <v>120</v>
      </c>
      <c r="K25" s="23" t="s">
        <v>4729</v>
      </c>
    </row>
    <row r="26" spans="5:11" x14ac:dyDescent="0.25">
      <c r="I26" s="24">
        <v>3203</v>
      </c>
      <c r="J26" s="25" t="s">
        <v>121</v>
      </c>
      <c r="K26" s="23" t="s">
        <v>4730</v>
      </c>
    </row>
    <row r="27" spans="5:11" x14ac:dyDescent="0.25">
      <c r="I27" s="24">
        <v>3204</v>
      </c>
      <c r="J27" s="25" t="s">
        <v>122</v>
      </c>
      <c r="K27" s="23" t="s">
        <v>4731</v>
      </c>
    </row>
    <row r="28" spans="5:11" x14ac:dyDescent="0.25">
      <c r="I28" s="24">
        <v>3205</v>
      </c>
      <c r="J28" s="25" t="s">
        <v>123</v>
      </c>
      <c r="K28" s="23" t="s">
        <v>4732</v>
      </c>
    </row>
    <row r="29" spans="5:11" x14ac:dyDescent="0.25">
      <c r="I29" s="24">
        <v>3206</v>
      </c>
      <c r="J29" s="25" t="s">
        <v>124</v>
      </c>
      <c r="K29" s="23" t="s">
        <v>4733</v>
      </c>
    </row>
    <row r="30" spans="5:11" x14ac:dyDescent="0.25">
      <c r="I30" s="24">
        <v>3207</v>
      </c>
      <c r="J30" s="25" t="s">
        <v>125</v>
      </c>
      <c r="K30" s="23" t="s">
        <v>4734</v>
      </c>
    </row>
    <row r="31" spans="5:11" x14ac:dyDescent="0.25">
      <c r="I31" s="24">
        <v>3208</v>
      </c>
      <c r="J31" s="25" t="s">
        <v>126</v>
      </c>
      <c r="K31" s="23" t="s">
        <v>4735</v>
      </c>
    </row>
    <row r="32" spans="5:11" x14ac:dyDescent="0.25">
      <c r="I32" s="24">
        <v>3209</v>
      </c>
      <c r="J32" s="25" t="s">
        <v>127</v>
      </c>
      <c r="K32" s="23" t="s">
        <v>4736</v>
      </c>
    </row>
    <row r="33" spans="9:11" x14ac:dyDescent="0.25">
      <c r="I33" s="24">
        <v>3210</v>
      </c>
      <c r="J33" s="25" t="s">
        <v>128</v>
      </c>
      <c r="K33" s="23" t="s">
        <v>4737</v>
      </c>
    </row>
    <row r="34" spans="9:11" x14ac:dyDescent="0.25">
      <c r="I34" s="24">
        <v>3211</v>
      </c>
      <c r="J34" s="25" t="s">
        <v>129</v>
      </c>
      <c r="K34" s="23" t="s">
        <v>4738</v>
      </c>
    </row>
    <row r="35" spans="9:11" x14ac:dyDescent="0.25">
      <c r="I35" s="24">
        <v>3212</v>
      </c>
      <c r="J35" s="25" t="s">
        <v>130</v>
      </c>
      <c r="K35" s="23" t="s">
        <v>4739</v>
      </c>
    </row>
    <row r="36" spans="9:11" x14ac:dyDescent="0.25">
      <c r="I36" s="24">
        <v>3213</v>
      </c>
      <c r="J36" s="25" t="s">
        <v>131</v>
      </c>
      <c r="K36" s="23" t="s">
        <v>4740</v>
      </c>
    </row>
    <row r="37" spans="9:11" x14ac:dyDescent="0.25">
      <c r="I37" s="24">
        <v>3214</v>
      </c>
      <c r="J37" s="25" t="s">
        <v>132</v>
      </c>
      <c r="K37" s="23" t="s">
        <v>4741</v>
      </c>
    </row>
    <row r="38" spans="9:11" x14ac:dyDescent="0.25">
      <c r="I38" s="24">
        <v>3215</v>
      </c>
      <c r="J38" s="25" t="s">
        <v>133</v>
      </c>
      <c r="K38" s="23" t="s">
        <v>4742</v>
      </c>
    </row>
    <row r="39" spans="9:11" x14ac:dyDescent="0.25">
      <c r="I39" s="24">
        <v>3299</v>
      </c>
      <c r="J39" s="25" t="s">
        <v>134</v>
      </c>
      <c r="K39" s="23" t="s">
        <v>4743</v>
      </c>
    </row>
    <row r="40" spans="9:11" x14ac:dyDescent="0.25">
      <c r="I40" s="24">
        <v>3301</v>
      </c>
      <c r="J40" s="26" t="s">
        <v>135</v>
      </c>
      <c r="K40" s="23" t="s">
        <v>4744</v>
      </c>
    </row>
    <row r="41" spans="9:11" x14ac:dyDescent="0.25">
      <c r="I41" s="24">
        <v>3302</v>
      </c>
      <c r="J41" s="26" t="s">
        <v>136</v>
      </c>
      <c r="K41" s="23" t="s">
        <v>4745</v>
      </c>
    </row>
    <row r="42" spans="9:11" x14ac:dyDescent="0.25">
      <c r="I42" s="24">
        <v>3303</v>
      </c>
      <c r="J42" s="26" t="s">
        <v>137</v>
      </c>
      <c r="K42" s="23" t="s">
        <v>4746</v>
      </c>
    </row>
    <row r="43" spans="9:11" x14ac:dyDescent="0.25">
      <c r="I43" s="24">
        <v>3304</v>
      </c>
      <c r="J43" s="26" t="s">
        <v>138</v>
      </c>
      <c r="K43" s="23" t="s">
        <v>4747</v>
      </c>
    </row>
    <row r="44" spans="9:11" x14ac:dyDescent="0.25">
      <c r="I44" s="24">
        <v>3399</v>
      </c>
      <c r="J44" s="26" t="s">
        <v>139</v>
      </c>
      <c r="K44" s="23" t="s">
        <v>4748</v>
      </c>
    </row>
    <row r="45" spans="9:11" x14ac:dyDescent="0.25">
      <c r="I45" s="24">
        <v>3401</v>
      </c>
      <c r="J45" s="26" t="s">
        <v>140</v>
      </c>
      <c r="K45" s="23" t="s">
        <v>4749</v>
      </c>
    </row>
    <row r="46" spans="9:11" x14ac:dyDescent="0.25">
      <c r="I46" s="24">
        <v>3402</v>
      </c>
      <c r="J46" s="26" t="s">
        <v>141</v>
      </c>
      <c r="K46" s="23" t="s">
        <v>4750</v>
      </c>
    </row>
    <row r="47" spans="9:11" x14ac:dyDescent="0.25">
      <c r="I47" s="24">
        <v>3403</v>
      </c>
      <c r="J47" s="26" t="s">
        <v>142</v>
      </c>
      <c r="K47" s="23" t="s">
        <v>4751</v>
      </c>
    </row>
    <row r="48" spans="9:11" x14ac:dyDescent="0.25">
      <c r="I48" s="24">
        <v>3404</v>
      </c>
      <c r="J48" s="26" t="s">
        <v>143</v>
      </c>
      <c r="K48" s="23" t="s">
        <v>4752</v>
      </c>
    </row>
    <row r="49" spans="9:11" x14ac:dyDescent="0.25">
      <c r="I49" s="24">
        <v>3405</v>
      </c>
      <c r="J49" s="26" t="s">
        <v>144</v>
      </c>
      <c r="K49" s="23" t="s">
        <v>4753</v>
      </c>
    </row>
    <row r="50" spans="9:11" x14ac:dyDescent="0.25">
      <c r="I50" s="24">
        <v>3406</v>
      </c>
      <c r="J50" s="26" t="s">
        <v>145</v>
      </c>
      <c r="K50" s="23" t="s">
        <v>4754</v>
      </c>
    </row>
    <row r="51" spans="9:11" x14ac:dyDescent="0.25">
      <c r="I51" s="24">
        <v>3407</v>
      </c>
      <c r="J51" s="26" t="s">
        <v>146</v>
      </c>
      <c r="K51" s="23" t="s">
        <v>4755</v>
      </c>
    </row>
    <row r="52" spans="9:11" x14ac:dyDescent="0.25">
      <c r="I52" s="24">
        <v>3499</v>
      </c>
      <c r="J52" s="26" t="s">
        <v>147</v>
      </c>
      <c r="K52" s="23" t="s">
        <v>4756</v>
      </c>
    </row>
    <row r="53" spans="9:11" x14ac:dyDescent="0.25">
      <c r="I53" s="24">
        <v>3501</v>
      </c>
      <c r="J53" s="25" t="s">
        <v>148</v>
      </c>
      <c r="K53" s="23" t="s">
        <v>4757</v>
      </c>
    </row>
    <row r="54" spans="9:11" x14ac:dyDescent="0.25">
      <c r="I54" s="24">
        <v>3502</v>
      </c>
      <c r="J54" s="25" t="s">
        <v>149</v>
      </c>
      <c r="K54" s="23" t="s">
        <v>4758</v>
      </c>
    </row>
    <row r="55" spans="9:11" x14ac:dyDescent="0.25">
      <c r="I55" s="24">
        <v>3503</v>
      </c>
      <c r="J55" s="25" t="s">
        <v>150</v>
      </c>
      <c r="K55" s="23" t="s">
        <v>4759</v>
      </c>
    </row>
    <row r="56" spans="9:11" x14ac:dyDescent="0.25">
      <c r="I56" s="24">
        <v>3504</v>
      </c>
      <c r="J56" s="25" t="s">
        <v>151</v>
      </c>
      <c r="K56" s="23" t="s">
        <v>4760</v>
      </c>
    </row>
    <row r="57" spans="9:11" x14ac:dyDescent="0.25">
      <c r="I57" s="24">
        <v>3505</v>
      </c>
      <c r="J57" s="25" t="s">
        <v>152</v>
      </c>
      <c r="K57" s="23" t="s">
        <v>4761</v>
      </c>
    </row>
    <row r="58" spans="9:11" x14ac:dyDescent="0.25">
      <c r="I58" s="24">
        <v>3506</v>
      </c>
      <c r="J58" s="26" t="s">
        <v>153</v>
      </c>
      <c r="K58" s="23" t="s">
        <v>4762</v>
      </c>
    </row>
    <row r="59" spans="9:11" x14ac:dyDescent="0.25">
      <c r="I59" s="24">
        <v>3507</v>
      </c>
      <c r="J59" s="25" t="s">
        <v>154</v>
      </c>
      <c r="K59" s="23" t="s">
        <v>4763</v>
      </c>
    </row>
    <row r="60" spans="9:11" x14ac:dyDescent="0.25">
      <c r="I60" s="24">
        <v>3508</v>
      </c>
      <c r="J60" s="26" t="s">
        <v>155</v>
      </c>
      <c r="K60" s="23" t="s">
        <v>4764</v>
      </c>
    </row>
    <row r="61" spans="9:11" x14ac:dyDescent="0.25">
      <c r="I61" s="24">
        <v>3509</v>
      </c>
      <c r="J61" s="25" t="s">
        <v>156</v>
      </c>
      <c r="K61" s="23" t="s">
        <v>4765</v>
      </c>
    </row>
    <row r="62" spans="9:11" x14ac:dyDescent="0.25">
      <c r="I62" s="24">
        <v>3599</v>
      </c>
      <c r="J62" s="25" t="s">
        <v>157</v>
      </c>
      <c r="K62" s="23" t="s">
        <v>4766</v>
      </c>
    </row>
    <row r="63" spans="9:11" x14ac:dyDescent="0.25">
      <c r="I63" s="24">
        <v>3601</v>
      </c>
      <c r="J63" s="25" t="s">
        <v>158</v>
      </c>
      <c r="K63" s="23" t="s">
        <v>4767</v>
      </c>
    </row>
    <row r="64" spans="9:11" x14ac:dyDescent="0.25">
      <c r="I64" s="24">
        <v>3602</v>
      </c>
      <c r="J64" s="25" t="s">
        <v>159</v>
      </c>
      <c r="K64" s="23" t="s">
        <v>4768</v>
      </c>
    </row>
    <row r="65" spans="9:11" x14ac:dyDescent="0.25">
      <c r="I65" s="24">
        <v>3603</v>
      </c>
      <c r="J65" s="25" t="s">
        <v>160</v>
      </c>
      <c r="K65" s="23" t="s">
        <v>4769</v>
      </c>
    </row>
    <row r="66" spans="9:11" x14ac:dyDescent="0.25">
      <c r="I66" s="24">
        <v>3604</v>
      </c>
      <c r="J66" s="25" t="s">
        <v>161</v>
      </c>
      <c r="K66" s="23" t="s">
        <v>4770</v>
      </c>
    </row>
    <row r="67" spans="9:11" x14ac:dyDescent="0.25">
      <c r="I67" s="24">
        <v>3605</v>
      </c>
      <c r="J67" s="25" t="s">
        <v>162</v>
      </c>
      <c r="K67" s="23" t="s">
        <v>4771</v>
      </c>
    </row>
    <row r="68" spans="9:11" x14ac:dyDescent="0.25">
      <c r="I68" s="24">
        <v>3606</v>
      </c>
      <c r="J68" s="25" t="s">
        <v>163</v>
      </c>
      <c r="K68" s="23" t="s">
        <v>4772</v>
      </c>
    </row>
    <row r="69" spans="9:11" x14ac:dyDescent="0.25">
      <c r="I69" s="24">
        <v>3699</v>
      </c>
      <c r="J69" s="25" t="s">
        <v>164</v>
      </c>
      <c r="K69" s="23" t="s">
        <v>4773</v>
      </c>
    </row>
    <row r="70" spans="9:11" x14ac:dyDescent="0.25">
      <c r="I70" s="24">
        <v>3701</v>
      </c>
      <c r="J70" s="25" t="s">
        <v>165</v>
      </c>
      <c r="K70" s="23" t="s">
        <v>4774</v>
      </c>
    </row>
    <row r="71" spans="9:11" x14ac:dyDescent="0.25">
      <c r="I71" s="24">
        <v>3702</v>
      </c>
      <c r="J71" s="25" t="s">
        <v>166</v>
      </c>
      <c r="K71" s="23" t="s">
        <v>4775</v>
      </c>
    </row>
    <row r="72" spans="9:11" x14ac:dyDescent="0.25">
      <c r="I72" s="24">
        <v>3703</v>
      </c>
      <c r="J72" s="25" t="s">
        <v>167</v>
      </c>
      <c r="K72" s="23" t="s">
        <v>4776</v>
      </c>
    </row>
    <row r="73" spans="9:11" x14ac:dyDescent="0.25">
      <c r="I73" s="24">
        <v>3704</v>
      </c>
      <c r="J73" s="25" t="s">
        <v>168</v>
      </c>
      <c r="K73" s="23" t="s">
        <v>4777</v>
      </c>
    </row>
    <row r="74" spans="9:11" x14ac:dyDescent="0.25">
      <c r="I74" s="24">
        <v>3705</v>
      </c>
      <c r="J74" s="25" t="s">
        <v>169</v>
      </c>
      <c r="K74" s="23" t="s">
        <v>4778</v>
      </c>
    </row>
    <row r="75" spans="9:11" x14ac:dyDescent="0.25">
      <c r="I75" s="24">
        <v>3706</v>
      </c>
      <c r="J75" s="25" t="s">
        <v>170</v>
      </c>
      <c r="K75" s="23" t="s">
        <v>4779</v>
      </c>
    </row>
    <row r="76" spans="9:11" x14ac:dyDescent="0.25">
      <c r="I76" s="24">
        <v>3707</v>
      </c>
      <c r="J76" s="25" t="s">
        <v>171</v>
      </c>
      <c r="K76" s="23" t="s">
        <v>4780</v>
      </c>
    </row>
    <row r="77" spans="9:11" x14ac:dyDescent="0.25">
      <c r="I77" s="24">
        <v>3708</v>
      </c>
      <c r="J77" s="25" t="s">
        <v>172</v>
      </c>
      <c r="K77" s="23" t="s">
        <v>4781</v>
      </c>
    </row>
    <row r="78" spans="9:11" x14ac:dyDescent="0.25">
      <c r="I78" s="24">
        <v>3709</v>
      </c>
      <c r="J78" s="25" t="s">
        <v>173</v>
      </c>
      <c r="K78" s="23" t="s">
        <v>4782</v>
      </c>
    </row>
    <row r="79" spans="9:11" x14ac:dyDescent="0.25">
      <c r="I79" s="24">
        <v>3799</v>
      </c>
      <c r="J79" s="25" t="s">
        <v>174</v>
      </c>
      <c r="K79" s="23" t="s">
        <v>4783</v>
      </c>
    </row>
    <row r="80" spans="9:11" x14ac:dyDescent="0.25">
      <c r="I80" s="24">
        <v>3801</v>
      </c>
      <c r="J80" s="26" t="s">
        <v>175</v>
      </c>
      <c r="K80" s="23" t="s">
        <v>4784</v>
      </c>
    </row>
    <row r="81" spans="9:11" x14ac:dyDescent="0.25">
      <c r="I81" s="24">
        <v>3802</v>
      </c>
      <c r="J81" s="26" t="s">
        <v>176</v>
      </c>
      <c r="K81" s="23" t="s">
        <v>4785</v>
      </c>
    </row>
    <row r="82" spans="9:11" x14ac:dyDescent="0.25">
      <c r="I82" s="24">
        <v>3803</v>
      </c>
      <c r="J82" s="26" t="s">
        <v>177</v>
      </c>
      <c r="K82" s="23" t="s">
        <v>4786</v>
      </c>
    </row>
    <row r="83" spans="9:11" x14ac:dyDescent="0.25">
      <c r="I83" s="24">
        <v>3899</v>
      </c>
      <c r="J83" s="26" t="s">
        <v>178</v>
      </c>
      <c r="K83" s="23" t="s">
        <v>4787</v>
      </c>
    </row>
    <row r="84" spans="9:11" x14ac:dyDescent="0.25">
      <c r="I84" s="24">
        <v>3901</v>
      </c>
      <c r="J84" s="26" t="s">
        <v>179</v>
      </c>
      <c r="K84" s="23" t="s">
        <v>4788</v>
      </c>
    </row>
    <row r="85" spans="9:11" x14ac:dyDescent="0.25">
      <c r="I85" s="24">
        <v>3902</v>
      </c>
      <c r="J85" s="26" t="s">
        <v>180</v>
      </c>
      <c r="K85" s="23" t="s">
        <v>4789</v>
      </c>
    </row>
    <row r="86" spans="9:11" x14ac:dyDescent="0.25">
      <c r="I86" s="24">
        <v>3903</v>
      </c>
      <c r="J86" s="26" t="s">
        <v>181</v>
      </c>
      <c r="K86" s="23" t="s">
        <v>4790</v>
      </c>
    </row>
    <row r="87" spans="9:11" x14ac:dyDescent="0.25">
      <c r="I87" s="24">
        <v>3904</v>
      </c>
      <c r="J87" s="26" t="s">
        <v>182</v>
      </c>
      <c r="K87" s="23" t="s">
        <v>4791</v>
      </c>
    </row>
    <row r="88" spans="9:11" x14ac:dyDescent="0.25">
      <c r="I88" s="24">
        <v>3999</v>
      </c>
      <c r="J88" s="26" t="s">
        <v>183</v>
      </c>
      <c r="K88" s="23" t="s">
        <v>4792</v>
      </c>
    </row>
    <row r="89" spans="9:11" x14ac:dyDescent="0.25">
      <c r="I89" s="24">
        <v>4001</v>
      </c>
      <c r="J89" s="26" t="s">
        <v>184</v>
      </c>
      <c r="K89" s="23" t="s">
        <v>4793</v>
      </c>
    </row>
    <row r="90" spans="9:11" x14ac:dyDescent="0.25">
      <c r="I90" s="24">
        <v>4002</v>
      </c>
      <c r="J90" s="26" t="s">
        <v>185</v>
      </c>
      <c r="K90" s="23" t="s">
        <v>4794</v>
      </c>
    </row>
    <row r="91" spans="9:11" x14ac:dyDescent="0.25">
      <c r="I91" s="24">
        <v>4003</v>
      </c>
      <c r="J91" s="26" t="s">
        <v>186</v>
      </c>
      <c r="K91" s="23" t="s">
        <v>4795</v>
      </c>
    </row>
    <row r="92" spans="9:11" x14ac:dyDescent="0.25">
      <c r="I92" s="24">
        <v>4004</v>
      </c>
      <c r="J92" s="26" t="s">
        <v>187</v>
      </c>
      <c r="K92" s="23" t="s">
        <v>4796</v>
      </c>
    </row>
    <row r="93" spans="9:11" x14ac:dyDescent="0.25">
      <c r="I93" s="24">
        <v>4005</v>
      </c>
      <c r="J93" s="26" t="s">
        <v>188</v>
      </c>
      <c r="K93" s="23" t="s">
        <v>4797</v>
      </c>
    </row>
    <row r="94" spans="9:11" x14ac:dyDescent="0.25">
      <c r="I94" s="24">
        <v>4006</v>
      </c>
      <c r="J94" s="26" t="s">
        <v>189</v>
      </c>
      <c r="K94" s="23" t="s">
        <v>4798</v>
      </c>
    </row>
    <row r="95" spans="9:11" x14ac:dyDescent="0.25">
      <c r="I95" s="24">
        <v>4007</v>
      </c>
      <c r="J95" s="26" t="s">
        <v>190</v>
      </c>
      <c r="K95" s="23" t="s">
        <v>4799</v>
      </c>
    </row>
    <row r="96" spans="9:11" x14ac:dyDescent="0.25">
      <c r="I96" s="24">
        <v>4008</v>
      </c>
      <c r="J96" s="26" t="s">
        <v>191</v>
      </c>
      <c r="K96" s="23" t="s">
        <v>4800</v>
      </c>
    </row>
    <row r="97" spans="9:11" x14ac:dyDescent="0.25">
      <c r="I97" s="24">
        <v>4009</v>
      </c>
      <c r="J97" s="26" t="s">
        <v>192</v>
      </c>
      <c r="K97" s="23" t="s">
        <v>4801</v>
      </c>
    </row>
    <row r="98" spans="9:11" x14ac:dyDescent="0.25">
      <c r="I98" s="24">
        <v>4010</v>
      </c>
      <c r="J98" s="26" t="s">
        <v>193</v>
      </c>
      <c r="K98" s="23" t="s">
        <v>4802</v>
      </c>
    </row>
    <row r="99" spans="9:11" x14ac:dyDescent="0.25">
      <c r="I99" s="24">
        <v>4011</v>
      </c>
      <c r="J99" s="26" t="s">
        <v>194</v>
      </c>
      <c r="K99" s="23" t="s">
        <v>4803</v>
      </c>
    </row>
    <row r="100" spans="9:11" x14ac:dyDescent="0.25">
      <c r="I100" s="24">
        <v>4012</v>
      </c>
      <c r="J100" s="26" t="s">
        <v>195</v>
      </c>
      <c r="K100" s="23" t="s">
        <v>4804</v>
      </c>
    </row>
    <row r="101" spans="9:11" x14ac:dyDescent="0.25">
      <c r="I101" s="24">
        <v>4013</v>
      </c>
      <c r="J101" s="26" t="s">
        <v>196</v>
      </c>
      <c r="K101" s="23" t="s">
        <v>4805</v>
      </c>
    </row>
    <row r="102" spans="9:11" x14ac:dyDescent="0.25">
      <c r="I102" s="24">
        <v>4014</v>
      </c>
      <c r="J102" s="26" t="s">
        <v>197</v>
      </c>
      <c r="K102" s="23" t="s">
        <v>4806</v>
      </c>
    </row>
    <row r="103" spans="9:11" x14ac:dyDescent="0.25">
      <c r="I103" s="24">
        <v>4015</v>
      </c>
      <c r="J103" s="26" t="s">
        <v>198</v>
      </c>
      <c r="K103" s="23" t="s">
        <v>4807</v>
      </c>
    </row>
    <row r="104" spans="9:11" x14ac:dyDescent="0.25">
      <c r="I104" s="24">
        <v>4016</v>
      </c>
      <c r="J104" s="26" t="s">
        <v>199</v>
      </c>
      <c r="K104" s="23" t="s">
        <v>4808</v>
      </c>
    </row>
    <row r="105" spans="9:11" x14ac:dyDescent="0.25">
      <c r="I105" s="24">
        <v>4017</v>
      </c>
      <c r="J105" s="26" t="s">
        <v>200</v>
      </c>
      <c r="K105" s="23" t="s">
        <v>4809</v>
      </c>
    </row>
    <row r="106" spans="9:11" x14ac:dyDescent="0.25">
      <c r="I106" s="24">
        <v>4018</v>
      </c>
      <c r="J106" s="26" t="s">
        <v>201</v>
      </c>
      <c r="K106" s="23" t="s">
        <v>4810</v>
      </c>
    </row>
    <row r="107" spans="9:11" x14ac:dyDescent="0.25">
      <c r="I107" s="24">
        <v>4019</v>
      </c>
      <c r="J107" s="26" t="s">
        <v>202</v>
      </c>
      <c r="K107" s="23" t="s">
        <v>4811</v>
      </c>
    </row>
    <row r="108" spans="9:11" x14ac:dyDescent="0.25">
      <c r="I108" s="24">
        <v>4099</v>
      </c>
      <c r="J108" s="26" t="s">
        <v>203</v>
      </c>
      <c r="K108" s="23" t="s">
        <v>4812</v>
      </c>
    </row>
    <row r="109" spans="9:11" x14ac:dyDescent="0.25">
      <c r="I109" s="24">
        <v>4101</v>
      </c>
      <c r="J109" s="26" t="s">
        <v>204</v>
      </c>
      <c r="K109" s="23" t="s">
        <v>4813</v>
      </c>
    </row>
    <row r="110" spans="9:11" x14ac:dyDescent="0.25">
      <c r="I110" s="24">
        <v>4102</v>
      </c>
      <c r="J110" s="26" t="s">
        <v>205</v>
      </c>
      <c r="K110" s="23" t="s">
        <v>4814</v>
      </c>
    </row>
    <row r="111" spans="9:11" x14ac:dyDescent="0.25">
      <c r="I111" s="24">
        <v>4103</v>
      </c>
      <c r="J111" s="26" t="s">
        <v>206</v>
      </c>
      <c r="K111" s="23" t="s">
        <v>4815</v>
      </c>
    </row>
    <row r="112" spans="9:11" x14ac:dyDescent="0.25">
      <c r="I112" s="24">
        <v>4104</v>
      </c>
      <c r="J112" s="26" t="s">
        <v>207</v>
      </c>
      <c r="K112" s="23" t="s">
        <v>4816</v>
      </c>
    </row>
    <row r="113" spans="9:11" x14ac:dyDescent="0.25">
      <c r="I113" s="24">
        <v>4105</v>
      </c>
      <c r="J113" s="26" t="s">
        <v>208</v>
      </c>
      <c r="K113" s="23" t="s">
        <v>4817</v>
      </c>
    </row>
    <row r="114" spans="9:11" x14ac:dyDescent="0.25">
      <c r="I114" s="24">
        <v>4106</v>
      </c>
      <c r="J114" s="26" t="s">
        <v>209</v>
      </c>
      <c r="K114" s="23" t="s">
        <v>4818</v>
      </c>
    </row>
    <row r="115" spans="9:11" x14ac:dyDescent="0.25">
      <c r="I115" s="24">
        <v>4199</v>
      </c>
      <c r="J115" s="26" t="s">
        <v>210</v>
      </c>
      <c r="K115" s="23" t="s">
        <v>4819</v>
      </c>
    </row>
    <row r="116" spans="9:11" x14ac:dyDescent="0.25">
      <c r="I116" s="24">
        <v>4201</v>
      </c>
      <c r="J116" s="26" t="s">
        <v>211</v>
      </c>
      <c r="K116" s="23" t="s">
        <v>4820</v>
      </c>
    </row>
    <row r="117" spans="9:11" x14ac:dyDescent="0.25">
      <c r="I117" s="24">
        <v>4202</v>
      </c>
      <c r="J117" s="26" t="s">
        <v>212</v>
      </c>
      <c r="K117" s="23" t="s">
        <v>4821</v>
      </c>
    </row>
    <row r="118" spans="9:11" x14ac:dyDescent="0.25">
      <c r="I118" s="24">
        <v>4203</v>
      </c>
      <c r="J118" s="26" t="s">
        <v>213</v>
      </c>
      <c r="K118" s="23" t="s">
        <v>4822</v>
      </c>
    </row>
    <row r="119" spans="9:11" x14ac:dyDescent="0.25">
      <c r="I119" s="24">
        <v>4204</v>
      </c>
      <c r="J119" s="26" t="s">
        <v>214</v>
      </c>
      <c r="K119" s="23" t="s">
        <v>4823</v>
      </c>
    </row>
    <row r="120" spans="9:11" x14ac:dyDescent="0.25">
      <c r="I120" s="24">
        <v>4205</v>
      </c>
      <c r="J120" s="26" t="s">
        <v>215</v>
      </c>
      <c r="K120" s="23" t="s">
        <v>4824</v>
      </c>
    </row>
    <row r="121" spans="9:11" x14ac:dyDescent="0.25">
      <c r="I121" s="24">
        <v>4206</v>
      </c>
      <c r="J121" s="26" t="s">
        <v>216</v>
      </c>
      <c r="K121" s="23" t="s">
        <v>4825</v>
      </c>
    </row>
    <row r="122" spans="9:11" x14ac:dyDescent="0.25">
      <c r="I122" s="24">
        <v>4207</v>
      </c>
      <c r="J122" s="26" t="s">
        <v>217</v>
      </c>
      <c r="K122" s="23" t="s">
        <v>4826</v>
      </c>
    </row>
    <row r="123" spans="9:11" x14ac:dyDescent="0.25">
      <c r="I123" s="24">
        <v>4208</v>
      </c>
      <c r="J123" s="26" t="s">
        <v>218</v>
      </c>
      <c r="K123" s="23" t="s">
        <v>4827</v>
      </c>
    </row>
    <row r="124" spans="9:11" x14ac:dyDescent="0.25">
      <c r="I124" s="24">
        <v>4299</v>
      </c>
      <c r="J124" s="26" t="s">
        <v>219</v>
      </c>
      <c r="K124" s="23" t="s">
        <v>4828</v>
      </c>
    </row>
    <row r="125" spans="9:11" x14ac:dyDescent="0.25">
      <c r="I125" s="24">
        <v>4301</v>
      </c>
      <c r="J125" s="26" t="s">
        <v>220</v>
      </c>
      <c r="K125" s="23" t="s">
        <v>4829</v>
      </c>
    </row>
    <row r="126" spans="9:11" x14ac:dyDescent="0.25">
      <c r="I126" s="24">
        <v>4302</v>
      </c>
      <c r="J126" s="26" t="s">
        <v>221</v>
      </c>
      <c r="K126" s="23" t="s">
        <v>4830</v>
      </c>
    </row>
    <row r="127" spans="9:11" x14ac:dyDescent="0.25">
      <c r="I127" s="24">
        <v>4303</v>
      </c>
      <c r="J127" s="26" t="s">
        <v>222</v>
      </c>
      <c r="K127" s="23" t="s">
        <v>4831</v>
      </c>
    </row>
    <row r="128" spans="9:11" x14ac:dyDescent="0.25">
      <c r="I128" s="24">
        <v>4399</v>
      </c>
      <c r="J128" s="26" t="s">
        <v>223</v>
      </c>
      <c r="K128" s="23" t="s">
        <v>4832</v>
      </c>
    </row>
    <row r="129" spans="9:11" x14ac:dyDescent="0.25">
      <c r="I129" s="24">
        <v>4401</v>
      </c>
      <c r="J129" s="26" t="s">
        <v>224</v>
      </c>
      <c r="K129" s="23" t="s">
        <v>4833</v>
      </c>
    </row>
    <row r="130" spans="9:11" x14ac:dyDescent="0.25">
      <c r="I130" s="24">
        <v>4402</v>
      </c>
      <c r="J130" s="26" t="s">
        <v>225</v>
      </c>
      <c r="K130" s="23" t="s">
        <v>4834</v>
      </c>
    </row>
    <row r="131" spans="9:11" x14ac:dyDescent="0.25">
      <c r="I131" s="24">
        <v>4403</v>
      </c>
      <c r="J131" s="26" t="s">
        <v>226</v>
      </c>
      <c r="K131" s="23" t="s">
        <v>4835</v>
      </c>
    </row>
    <row r="132" spans="9:11" x14ac:dyDescent="0.25">
      <c r="I132" s="24">
        <v>4404</v>
      </c>
      <c r="J132" s="26" t="s">
        <v>227</v>
      </c>
      <c r="K132" s="23" t="s">
        <v>4836</v>
      </c>
    </row>
    <row r="133" spans="9:11" x14ac:dyDescent="0.25">
      <c r="I133" s="24">
        <v>4405</v>
      </c>
      <c r="J133" s="26" t="s">
        <v>228</v>
      </c>
      <c r="K133" s="23" t="s">
        <v>4837</v>
      </c>
    </row>
    <row r="134" spans="9:11" x14ac:dyDescent="0.25">
      <c r="I134" s="24">
        <v>4406</v>
      </c>
      <c r="J134" s="26" t="s">
        <v>229</v>
      </c>
      <c r="K134" s="23" t="s">
        <v>4838</v>
      </c>
    </row>
    <row r="135" spans="9:11" x14ac:dyDescent="0.25">
      <c r="I135" s="24">
        <v>4407</v>
      </c>
      <c r="J135" s="26" t="s">
        <v>230</v>
      </c>
      <c r="K135" s="23" t="s">
        <v>4839</v>
      </c>
    </row>
    <row r="136" spans="9:11" x14ac:dyDescent="0.25">
      <c r="I136" s="24">
        <v>4408</v>
      </c>
      <c r="J136" s="26" t="s">
        <v>231</v>
      </c>
      <c r="K136" s="23" t="s">
        <v>4840</v>
      </c>
    </row>
    <row r="137" spans="9:11" x14ac:dyDescent="0.25">
      <c r="I137" s="24">
        <v>4409</v>
      </c>
      <c r="J137" s="26" t="s">
        <v>232</v>
      </c>
      <c r="K137" s="23" t="s">
        <v>4841</v>
      </c>
    </row>
    <row r="138" spans="9:11" x14ac:dyDescent="0.25">
      <c r="I138" s="24">
        <v>4410</v>
      </c>
      <c r="J138" s="26" t="s">
        <v>233</v>
      </c>
      <c r="K138" s="23" t="s">
        <v>4842</v>
      </c>
    </row>
    <row r="139" spans="9:11" x14ac:dyDescent="0.25">
      <c r="I139" s="24">
        <v>4499</v>
      </c>
      <c r="J139" s="26" t="s">
        <v>234</v>
      </c>
      <c r="K139" s="23" t="s">
        <v>4843</v>
      </c>
    </row>
    <row r="140" spans="9:11" x14ac:dyDescent="0.25">
      <c r="I140" s="27">
        <v>4501</v>
      </c>
      <c r="J140" s="28" t="s">
        <v>235</v>
      </c>
      <c r="K140" s="23" t="s">
        <v>4844</v>
      </c>
    </row>
    <row r="141" spans="9:11" x14ac:dyDescent="0.25">
      <c r="I141" s="27">
        <v>4502</v>
      </c>
      <c r="J141" s="28" t="s">
        <v>236</v>
      </c>
      <c r="K141" s="23" t="s">
        <v>4845</v>
      </c>
    </row>
    <row r="142" spans="9:11" x14ac:dyDescent="0.25">
      <c r="I142" s="27">
        <v>4503</v>
      </c>
      <c r="J142" s="25" t="s">
        <v>237</v>
      </c>
      <c r="K142" s="23" t="s">
        <v>4846</v>
      </c>
    </row>
    <row r="143" spans="9:11" x14ac:dyDescent="0.25">
      <c r="I143" s="27">
        <v>4504</v>
      </c>
      <c r="J143" s="28" t="s">
        <v>238</v>
      </c>
      <c r="K143" s="23" t="s">
        <v>4847</v>
      </c>
    </row>
    <row r="144" spans="9:11" x14ac:dyDescent="0.25">
      <c r="I144" s="27">
        <v>4505</v>
      </c>
      <c r="J144" s="28" t="s">
        <v>239</v>
      </c>
      <c r="K144" s="23" t="s">
        <v>4848</v>
      </c>
    </row>
    <row r="145" spans="9:11" x14ac:dyDescent="0.25">
      <c r="I145" s="27">
        <v>4506</v>
      </c>
      <c r="J145" s="28" t="s">
        <v>240</v>
      </c>
      <c r="K145" s="23" t="s">
        <v>4849</v>
      </c>
    </row>
    <row r="146" spans="9:11" x14ac:dyDescent="0.25">
      <c r="I146" s="27">
        <v>4507</v>
      </c>
      <c r="J146" s="29" t="s">
        <v>241</v>
      </c>
      <c r="K146" s="23" t="s">
        <v>4850</v>
      </c>
    </row>
    <row r="147" spans="9:11" x14ac:dyDescent="0.25">
      <c r="I147" s="27">
        <v>4508</v>
      </c>
      <c r="J147" s="29" t="s">
        <v>242</v>
      </c>
      <c r="K147" s="23" t="s">
        <v>4851</v>
      </c>
    </row>
    <row r="148" spans="9:11" x14ac:dyDescent="0.25">
      <c r="I148" s="27">
        <v>4509</v>
      </c>
      <c r="J148" s="29" t="s">
        <v>243</v>
      </c>
      <c r="K148" s="23" t="s">
        <v>4852</v>
      </c>
    </row>
    <row r="149" spans="9:11" x14ac:dyDescent="0.25">
      <c r="I149" s="27">
        <v>4510</v>
      </c>
      <c r="J149" s="29" t="s">
        <v>244</v>
      </c>
      <c r="K149" s="23" t="s">
        <v>4853</v>
      </c>
    </row>
    <row r="150" spans="9:11" x14ac:dyDescent="0.25">
      <c r="I150" s="27">
        <v>4511</v>
      </c>
      <c r="J150" s="29" t="s">
        <v>245</v>
      </c>
      <c r="K150" s="23" t="s">
        <v>4854</v>
      </c>
    </row>
    <row r="151" spans="9:11" x14ac:dyDescent="0.25">
      <c r="I151" s="27">
        <v>4512</v>
      </c>
      <c r="J151" s="29" t="s">
        <v>246</v>
      </c>
      <c r="K151" s="23" t="s">
        <v>4855</v>
      </c>
    </row>
    <row r="152" spans="9:11" x14ac:dyDescent="0.25">
      <c r="I152" s="27">
        <v>4513</v>
      </c>
      <c r="J152" s="28" t="s">
        <v>247</v>
      </c>
      <c r="K152" s="23" t="s">
        <v>4856</v>
      </c>
    </row>
    <row r="153" spans="9:11" x14ac:dyDescent="0.25">
      <c r="I153" s="27">
        <v>4514</v>
      </c>
      <c r="J153" s="28" t="s">
        <v>248</v>
      </c>
      <c r="K153" s="23" t="s">
        <v>4857</v>
      </c>
    </row>
    <row r="154" spans="9:11" x14ac:dyDescent="0.25">
      <c r="I154" s="27">
        <v>4515</v>
      </c>
      <c r="J154" s="28" t="s">
        <v>249</v>
      </c>
      <c r="K154" s="23" t="s">
        <v>4858</v>
      </c>
    </row>
    <row r="155" spans="9:11" x14ac:dyDescent="0.25">
      <c r="I155" s="27">
        <v>4516</v>
      </c>
      <c r="J155" s="28" t="s">
        <v>250</v>
      </c>
      <c r="K155" s="23" t="s">
        <v>4859</v>
      </c>
    </row>
    <row r="156" spans="9:11" x14ac:dyDescent="0.25">
      <c r="I156" s="27">
        <v>4517</v>
      </c>
      <c r="J156" s="28" t="s">
        <v>251</v>
      </c>
      <c r="K156" s="23" t="s">
        <v>4860</v>
      </c>
    </row>
    <row r="157" spans="9:11" x14ac:dyDescent="0.25">
      <c r="I157" s="27">
        <v>4518</v>
      </c>
      <c r="J157" s="28" t="s">
        <v>252</v>
      </c>
      <c r="K157" s="23" t="s">
        <v>4861</v>
      </c>
    </row>
    <row r="158" spans="9:11" x14ac:dyDescent="0.25">
      <c r="I158" s="27">
        <v>4519</v>
      </c>
      <c r="J158" s="28" t="s">
        <v>253</v>
      </c>
      <c r="K158" s="23" t="s">
        <v>4862</v>
      </c>
    </row>
    <row r="159" spans="9:11" x14ac:dyDescent="0.25">
      <c r="I159" s="27">
        <v>4599</v>
      </c>
      <c r="J159" s="28" t="s">
        <v>254</v>
      </c>
      <c r="K159" s="23" t="s">
        <v>4863</v>
      </c>
    </row>
    <row r="160" spans="9:11" x14ac:dyDescent="0.25">
      <c r="I160" s="24">
        <v>4601</v>
      </c>
      <c r="J160" s="26" t="s">
        <v>255</v>
      </c>
      <c r="K160" s="23" t="s">
        <v>4864</v>
      </c>
    </row>
    <row r="161" spans="9:11" x14ac:dyDescent="0.25">
      <c r="I161" s="24">
        <v>4602</v>
      </c>
      <c r="J161" s="26" t="s">
        <v>256</v>
      </c>
      <c r="K161" s="23" t="s">
        <v>4865</v>
      </c>
    </row>
    <row r="162" spans="9:11" x14ac:dyDescent="0.25">
      <c r="I162" s="24">
        <v>4603</v>
      </c>
      <c r="J162" s="26" t="s">
        <v>257</v>
      </c>
      <c r="K162" s="23" t="s">
        <v>4866</v>
      </c>
    </row>
    <row r="163" spans="9:11" x14ac:dyDescent="0.25">
      <c r="I163" s="24">
        <v>4604</v>
      </c>
      <c r="J163" s="26" t="s">
        <v>258</v>
      </c>
      <c r="K163" s="23" t="s">
        <v>4867</v>
      </c>
    </row>
    <row r="164" spans="9:11" x14ac:dyDescent="0.25">
      <c r="I164" s="24">
        <v>4605</v>
      </c>
      <c r="J164" s="26" t="s">
        <v>259</v>
      </c>
      <c r="K164" s="23" t="s">
        <v>4868</v>
      </c>
    </row>
    <row r="165" spans="9:11" x14ac:dyDescent="0.25">
      <c r="I165" s="24">
        <v>4606</v>
      </c>
      <c r="J165" s="26" t="s">
        <v>260</v>
      </c>
      <c r="K165" s="23" t="s">
        <v>4869</v>
      </c>
    </row>
    <row r="166" spans="9:11" x14ac:dyDescent="0.25">
      <c r="I166" s="24">
        <v>4607</v>
      </c>
      <c r="J166" s="26" t="s">
        <v>261</v>
      </c>
      <c r="K166" s="23" t="s">
        <v>4870</v>
      </c>
    </row>
    <row r="167" spans="9:11" x14ac:dyDescent="0.25">
      <c r="I167" s="24">
        <v>4608</v>
      </c>
      <c r="J167" s="26" t="s">
        <v>262</v>
      </c>
      <c r="K167" s="23" t="s">
        <v>4871</v>
      </c>
    </row>
    <row r="168" spans="9:11" x14ac:dyDescent="0.25">
      <c r="I168" s="24">
        <v>4609</v>
      </c>
      <c r="J168" s="26" t="s">
        <v>263</v>
      </c>
      <c r="K168" s="23" t="s">
        <v>4872</v>
      </c>
    </row>
    <row r="169" spans="9:11" x14ac:dyDescent="0.25">
      <c r="I169" s="24">
        <v>4610</v>
      </c>
      <c r="J169" s="26" t="s">
        <v>264</v>
      </c>
      <c r="K169" s="23" t="s">
        <v>4873</v>
      </c>
    </row>
    <row r="170" spans="9:11" x14ac:dyDescent="0.25">
      <c r="I170" s="24">
        <v>4611</v>
      </c>
      <c r="J170" s="26" t="s">
        <v>265</v>
      </c>
      <c r="K170" s="23" t="s">
        <v>4874</v>
      </c>
    </row>
    <row r="171" spans="9:11" x14ac:dyDescent="0.25">
      <c r="I171" s="24">
        <v>4612</v>
      </c>
      <c r="J171" s="26" t="s">
        <v>266</v>
      </c>
      <c r="K171" s="23" t="s">
        <v>4875</v>
      </c>
    </row>
    <row r="172" spans="9:11" x14ac:dyDescent="0.25">
      <c r="I172" s="24">
        <v>4613</v>
      </c>
      <c r="J172" s="26" t="s">
        <v>267</v>
      </c>
      <c r="K172" s="23" t="s">
        <v>4876</v>
      </c>
    </row>
    <row r="173" spans="9:11" x14ac:dyDescent="0.25">
      <c r="I173" s="24">
        <v>4699</v>
      </c>
      <c r="J173" s="26" t="s">
        <v>268</v>
      </c>
      <c r="K173" s="23" t="s">
        <v>4877</v>
      </c>
    </row>
    <row r="174" spans="9:11" x14ac:dyDescent="0.25">
      <c r="I174" s="24">
        <v>4701</v>
      </c>
      <c r="J174" s="26" t="s">
        <v>269</v>
      </c>
      <c r="K174" s="23" t="s">
        <v>4878</v>
      </c>
    </row>
    <row r="175" spans="9:11" x14ac:dyDescent="0.25">
      <c r="I175" s="24">
        <v>4702</v>
      </c>
      <c r="J175" s="26" t="s">
        <v>270</v>
      </c>
      <c r="K175" s="23" t="s">
        <v>4879</v>
      </c>
    </row>
    <row r="176" spans="9:11" x14ac:dyDescent="0.25">
      <c r="I176" s="24">
        <v>4703</v>
      </c>
      <c r="J176" s="26" t="s">
        <v>271</v>
      </c>
      <c r="K176" s="23" t="s">
        <v>4880</v>
      </c>
    </row>
    <row r="177" spans="9:11" x14ac:dyDescent="0.25">
      <c r="I177" s="24">
        <v>4704</v>
      </c>
      <c r="J177" s="26" t="s">
        <v>272</v>
      </c>
      <c r="K177" s="23" t="s">
        <v>4881</v>
      </c>
    </row>
    <row r="178" spans="9:11" x14ac:dyDescent="0.25">
      <c r="I178" s="24">
        <v>4705</v>
      </c>
      <c r="J178" s="26" t="s">
        <v>273</v>
      </c>
      <c r="K178" s="23" t="s">
        <v>4882</v>
      </c>
    </row>
    <row r="179" spans="9:11" x14ac:dyDescent="0.25">
      <c r="I179" s="24">
        <v>4799</v>
      </c>
      <c r="J179" s="26" t="s">
        <v>274</v>
      </c>
      <c r="K179" s="23" t="s">
        <v>4883</v>
      </c>
    </row>
    <row r="180" spans="9:11" x14ac:dyDescent="0.25">
      <c r="I180" s="24">
        <v>4801</v>
      </c>
      <c r="J180" s="26" t="s">
        <v>275</v>
      </c>
      <c r="K180" s="23" t="s">
        <v>4884</v>
      </c>
    </row>
    <row r="181" spans="9:11" x14ac:dyDescent="0.25">
      <c r="I181" s="24">
        <v>4802</v>
      </c>
      <c r="J181" s="26" t="s">
        <v>276</v>
      </c>
      <c r="K181" s="23" t="s">
        <v>4885</v>
      </c>
    </row>
    <row r="182" spans="9:11" x14ac:dyDescent="0.25">
      <c r="I182" s="24">
        <v>4803</v>
      </c>
      <c r="J182" s="26" t="s">
        <v>277</v>
      </c>
      <c r="K182" s="23" t="s">
        <v>4886</v>
      </c>
    </row>
    <row r="183" spans="9:11" x14ac:dyDescent="0.25">
      <c r="I183" s="24">
        <v>4804</v>
      </c>
      <c r="J183" s="26" t="s">
        <v>278</v>
      </c>
      <c r="K183" s="23" t="s">
        <v>4887</v>
      </c>
    </row>
    <row r="184" spans="9:11" x14ac:dyDescent="0.25">
      <c r="I184" s="24">
        <v>4805</v>
      </c>
      <c r="J184" s="26" t="s">
        <v>279</v>
      </c>
      <c r="K184" s="23" t="s">
        <v>4888</v>
      </c>
    </row>
    <row r="185" spans="9:11" x14ac:dyDescent="0.25">
      <c r="I185" s="24">
        <v>4806</v>
      </c>
      <c r="J185" s="26" t="s">
        <v>280</v>
      </c>
      <c r="K185" s="23" t="s">
        <v>4889</v>
      </c>
    </row>
    <row r="186" spans="9:11" x14ac:dyDescent="0.25">
      <c r="I186" s="24">
        <v>4807</v>
      </c>
      <c r="J186" s="26" t="s">
        <v>281</v>
      </c>
      <c r="K186" s="23" t="s">
        <v>4890</v>
      </c>
    </row>
    <row r="187" spans="9:11" x14ac:dyDescent="0.25">
      <c r="I187" s="24">
        <v>4899</v>
      </c>
      <c r="J187" s="26" t="s">
        <v>282</v>
      </c>
      <c r="K187" s="23" t="s">
        <v>4891</v>
      </c>
    </row>
    <row r="188" spans="9:11" x14ac:dyDescent="0.25">
      <c r="I188" s="24">
        <v>4901</v>
      </c>
      <c r="J188" s="26" t="s">
        <v>283</v>
      </c>
      <c r="K188" s="23" t="s">
        <v>4892</v>
      </c>
    </row>
    <row r="189" spans="9:11" x14ac:dyDescent="0.25">
      <c r="I189" s="24">
        <v>4902</v>
      </c>
      <c r="J189" s="26" t="s">
        <v>284</v>
      </c>
      <c r="K189" s="23" t="s">
        <v>4893</v>
      </c>
    </row>
    <row r="190" spans="9:11" x14ac:dyDescent="0.25">
      <c r="I190" s="24">
        <v>4903</v>
      </c>
      <c r="J190" s="26" t="s">
        <v>285</v>
      </c>
      <c r="K190" s="23" t="s">
        <v>4894</v>
      </c>
    </row>
    <row r="191" spans="9:11" x14ac:dyDescent="0.25">
      <c r="I191" s="24">
        <v>4904</v>
      </c>
      <c r="J191" s="26" t="s">
        <v>286</v>
      </c>
      <c r="K191" s="23" t="s">
        <v>4895</v>
      </c>
    </row>
    <row r="192" spans="9:11" x14ac:dyDescent="0.25">
      <c r="I192" s="24">
        <v>4905</v>
      </c>
      <c r="J192" s="26" t="s">
        <v>287</v>
      </c>
      <c r="K192" s="23" t="s">
        <v>4896</v>
      </c>
    </row>
    <row r="193" spans="9:11" x14ac:dyDescent="0.25">
      <c r="I193" s="24">
        <v>4999</v>
      </c>
      <c r="J193" s="26" t="s">
        <v>288</v>
      </c>
      <c r="K193" s="23" t="s">
        <v>4897</v>
      </c>
    </row>
    <row r="194" spans="9:11" x14ac:dyDescent="0.25">
      <c r="I194" s="24">
        <v>5001</v>
      </c>
      <c r="J194" s="26" t="s">
        <v>289</v>
      </c>
      <c r="K194" s="23" t="s">
        <v>4898</v>
      </c>
    </row>
    <row r="195" spans="9:11" x14ac:dyDescent="0.25">
      <c r="I195" s="24">
        <v>5002</v>
      </c>
      <c r="J195" s="26" t="s">
        <v>290</v>
      </c>
      <c r="K195" s="23" t="s">
        <v>4899</v>
      </c>
    </row>
    <row r="196" spans="9:11" x14ac:dyDescent="0.25">
      <c r="I196" s="24">
        <v>5003</v>
      </c>
      <c r="J196" s="26" t="s">
        <v>291</v>
      </c>
      <c r="K196" s="23" t="s">
        <v>4900</v>
      </c>
    </row>
    <row r="197" spans="9:11" x14ac:dyDescent="0.25">
      <c r="I197" s="24">
        <v>5004</v>
      </c>
      <c r="J197" s="26" t="s">
        <v>292</v>
      </c>
      <c r="K197" s="23" t="s">
        <v>4901</v>
      </c>
    </row>
    <row r="198" spans="9:11" x14ac:dyDescent="0.25">
      <c r="I198" s="24">
        <v>5005</v>
      </c>
      <c r="J198" s="26" t="s">
        <v>293</v>
      </c>
      <c r="K198" s="23" t="s">
        <v>4902</v>
      </c>
    </row>
    <row r="199" spans="9:11" x14ac:dyDescent="0.25">
      <c r="I199" s="24">
        <v>5099</v>
      </c>
      <c r="J199" s="26" t="s">
        <v>294</v>
      </c>
      <c r="K199" s="23" t="s">
        <v>4903</v>
      </c>
    </row>
    <row r="200" spans="9:11" x14ac:dyDescent="0.25">
      <c r="I200" s="24">
        <v>5101</v>
      </c>
      <c r="J200" s="26" t="s">
        <v>295</v>
      </c>
      <c r="K200" s="23" t="s">
        <v>4904</v>
      </c>
    </row>
    <row r="201" spans="9:11" x14ac:dyDescent="0.25">
      <c r="I201" s="24">
        <v>5102</v>
      </c>
      <c r="J201" s="26" t="s">
        <v>296</v>
      </c>
      <c r="K201" s="23" t="s">
        <v>4905</v>
      </c>
    </row>
    <row r="202" spans="9:11" x14ac:dyDescent="0.25">
      <c r="I202" s="24">
        <v>5103</v>
      </c>
      <c r="J202" s="26" t="s">
        <v>297</v>
      </c>
      <c r="K202" s="23" t="s">
        <v>4906</v>
      </c>
    </row>
    <row r="203" spans="9:11" x14ac:dyDescent="0.25">
      <c r="I203" s="24">
        <v>5104</v>
      </c>
      <c r="J203" s="26" t="s">
        <v>298</v>
      </c>
      <c r="K203" s="23" t="s">
        <v>4907</v>
      </c>
    </row>
    <row r="204" spans="9:11" x14ac:dyDescent="0.25">
      <c r="I204" s="24">
        <v>5105</v>
      </c>
      <c r="J204" s="26" t="s">
        <v>299</v>
      </c>
      <c r="K204" s="23" t="s">
        <v>4908</v>
      </c>
    </row>
    <row r="205" spans="9:11" x14ac:dyDescent="0.25">
      <c r="I205" s="24">
        <v>5106</v>
      </c>
      <c r="J205" s="26" t="s">
        <v>300</v>
      </c>
      <c r="K205" s="23" t="s">
        <v>4909</v>
      </c>
    </row>
    <row r="206" spans="9:11" x14ac:dyDescent="0.25">
      <c r="I206" s="24">
        <v>5107</v>
      </c>
      <c r="J206" s="26" t="s">
        <v>301</v>
      </c>
      <c r="K206" s="23" t="s">
        <v>4910</v>
      </c>
    </row>
    <row r="207" spans="9:11" x14ac:dyDescent="0.25">
      <c r="I207" s="24">
        <v>5108</v>
      </c>
      <c r="J207" s="26" t="s">
        <v>302</v>
      </c>
      <c r="K207" s="23" t="s">
        <v>4911</v>
      </c>
    </row>
    <row r="208" spans="9:11" x14ac:dyDescent="0.25">
      <c r="I208" s="24">
        <v>5109</v>
      </c>
      <c r="J208" s="26" t="s">
        <v>303</v>
      </c>
      <c r="K208" s="23" t="s">
        <v>4912</v>
      </c>
    </row>
    <row r="209" spans="9:11" x14ac:dyDescent="0.25">
      <c r="I209" s="24">
        <v>5110</v>
      </c>
      <c r="J209" s="26" t="s">
        <v>304</v>
      </c>
      <c r="K209" s="23" t="s">
        <v>4913</v>
      </c>
    </row>
    <row r="210" spans="9:11" x14ac:dyDescent="0.25">
      <c r="I210" s="24">
        <v>5199</v>
      </c>
      <c r="J210" s="26" t="s">
        <v>305</v>
      </c>
      <c r="K210" s="23" t="s">
        <v>4914</v>
      </c>
    </row>
    <row r="211" spans="9:11" x14ac:dyDescent="0.25">
      <c r="I211" s="24">
        <v>5201</v>
      </c>
      <c r="J211" s="26" t="s">
        <v>306</v>
      </c>
      <c r="K211" s="23" t="s">
        <v>4915</v>
      </c>
    </row>
    <row r="212" spans="9:11" x14ac:dyDescent="0.25">
      <c r="I212" s="24">
        <v>5202</v>
      </c>
      <c r="J212" s="26" t="s">
        <v>307</v>
      </c>
      <c r="K212" s="23" t="s">
        <v>4916</v>
      </c>
    </row>
    <row r="213" spans="9:11" x14ac:dyDescent="0.25">
      <c r="I213" s="24">
        <v>5203</v>
      </c>
      <c r="J213" s="26" t="s">
        <v>308</v>
      </c>
      <c r="K213" s="23" t="s">
        <v>4917</v>
      </c>
    </row>
    <row r="214" spans="9:11" x14ac:dyDescent="0.25">
      <c r="I214" s="24">
        <v>5204</v>
      </c>
      <c r="J214" s="26" t="s">
        <v>309</v>
      </c>
      <c r="K214" s="23" t="s">
        <v>4918</v>
      </c>
    </row>
    <row r="215" spans="9:11" x14ac:dyDescent="0.25">
      <c r="I215" s="24">
        <v>5205</v>
      </c>
      <c r="J215" s="26" t="s">
        <v>310</v>
      </c>
      <c r="K215" s="23" t="s">
        <v>4919</v>
      </c>
    </row>
    <row r="216" spans="9:11" x14ac:dyDescent="0.25">
      <c r="I216" s="24">
        <v>5299</v>
      </c>
      <c r="J216" s="26" t="s">
        <v>311</v>
      </c>
      <c r="K216" s="23" t="s">
        <v>4920</v>
      </c>
    </row>
  </sheetData>
  <mergeCells count="1">
    <mergeCell ref="I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6824-C5C3-4AC2-BF18-F0C4EC613C55}">
  <dimension ref="B1:HL2203"/>
  <sheetViews>
    <sheetView zoomScale="85" zoomScaleNormal="85" workbookViewId="0">
      <selection activeCell="B1" sqref="B1"/>
    </sheetView>
  </sheetViews>
  <sheetFormatPr defaultRowHeight="15" x14ac:dyDescent="0.25"/>
  <cols>
    <col min="2" max="2" width="39.5703125" bestFit="1" customWidth="1"/>
    <col min="3" max="3" width="20.5703125" customWidth="1"/>
    <col min="4" max="5" width="33" customWidth="1"/>
    <col min="6" max="6" width="58" customWidth="1"/>
    <col min="8" max="8" width="57.85546875" bestFit="1" customWidth="1"/>
    <col min="9" max="9" width="65.42578125" bestFit="1" customWidth="1"/>
  </cols>
  <sheetData>
    <row r="1" spans="2:220" x14ac:dyDescent="0.25">
      <c r="B1" s="38" t="s">
        <v>2288</v>
      </c>
      <c r="C1" s="39"/>
      <c r="D1" s="23" t="s">
        <v>2314</v>
      </c>
      <c r="E1" s="23" t="s">
        <v>2313</v>
      </c>
      <c r="F1" s="23" t="s">
        <v>314</v>
      </c>
      <c r="H1">
        <v>3001</v>
      </c>
      <c r="I1">
        <v>3002</v>
      </c>
      <c r="J1">
        <v>3003</v>
      </c>
      <c r="K1">
        <v>3004</v>
      </c>
      <c r="L1">
        <v>3005</v>
      </c>
      <c r="M1">
        <v>3006</v>
      </c>
      <c r="N1">
        <v>3007</v>
      </c>
      <c r="O1">
        <v>3008</v>
      </c>
      <c r="P1">
        <v>3009</v>
      </c>
      <c r="Q1">
        <v>3099</v>
      </c>
      <c r="R1">
        <v>3101</v>
      </c>
      <c r="S1">
        <v>3102</v>
      </c>
      <c r="T1">
        <v>3103</v>
      </c>
      <c r="U1">
        <v>3104</v>
      </c>
      <c r="V1">
        <v>3105</v>
      </c>
      <c r="W1">
        <v>3106</v>
      </c>
      <c r="X1">
        <v>3107</v>
      </c>
      <c r="Y1">
        <v>3108</v>
      </c>
      <c r="Z1">
        <v>3109</v>
      </c>
      <c r="AA1">
        <v>3199</v>
      </c>
      <c r="AB1">
        <v>3201</v>
      </c>
      <c r="AC1">
        <v>3202</v>
      </c>
      <c r="AD1">
        <v>3203</v>
      </c>
      <c r="AE1">
        <v>3204</v>
      </c>
      <c r="AF1">
        <v>3205</v>
      </c>
      <c r="AG1">
        <v>3206</v>
      </c>
      <c r="AH1">
        <v>3207</v>
      </c>
      <c r="AI1">
        <v>3208</v>
      </c>
      <c r="AJ1">
        <v>3209</v>
      </c>
      <c r="AK1">
        <v>3210</v>
      </c>
      <c r="AL1">
        <v>3211</v>
      </c>
      <c r="AM1">
        <v>3212</v>
      </c>
      <c r="AN1">
        <v>3213</v>
      </c>
      <c r="AO1">
        <v>3214</v>
      </c>
      <c r="AP1">
        <v>3215</v>
      </c>
      <c r="AQ1">
        <v>3299</v>
      </c>
      <c r="AR1">
        <v>3301</v>
      </c>
      <c r="AS1">
        <v>3302</v>
      </c>
      <c r="AT1">
        <v>3303</v>
      </c>
      <c r="AU1">
        <v>3304</v>
      </c>
      <c r="AV1">
        <v>3399</v>
      </c>
      <c r="AW1">
        <v>3401</v>
      </c>
      <c r="AX1">
        <v>3402</v>
      </c>
      <c r="AY1">
        <v>3403</v>
      </c>
      <c r="AZ1">
        <v>3404</v>
      </c>
      <c r="BA1">
        <v>3405</v>
      </c>
      <c r="BB1">
        <v>3406</v>
      </c>
      <c r="BC1">
        <v>3407</v>
      </c>
      <c r="BD1">
        <v>3499</v>
      </c>
      <c r="BE1">
        <v>3501</v>
      </c>
      <c r="BF1">
        <v>3502</v>
      </c>
      <c r="BG1">
        <v>3503</v>
      </c>
      <c r="BH1">
        <v>3504</v>
      </c>
      <c r="BI1">
        <v>3505</v>
      </c>
      <c r="BJ1">
        <v>3506</v>
      </c>
      <c r="BK1">
        <v>3507</v>
      </c>
      <c r="BL1">
        <v>3508</v>
      </c>
      <c r="BM1">
        <v>3509</v>
      </c>
      <c r="BN1">
        <v>3599</v>
      </c>
      <c r="BO1">
        <v>3601</v>
      </c>
      <c r="BP1">
        <v>3602</v>
      </c>
      <c r="BQ1">
        <v>3603</v>
      </c>
      <c r="BR1">
        <v>3604</v>
      </c>
      <c r="BS1">
        <v>3605</v>
      </c>
      <c r="BT1">
        <v>3606</v>
      </c>
      <c r="BU1">
        <v>3699</v>
      </c>
      <c r="BV1">
        <v>3701</v>
      </c>
      <c r="BW1">
        <v>3702</v>
      </c>
      <c r="BX1">
        <v>3703</v>
      </c>
      <c r="BY1">
        <v>3704</v>
      </c>
      <c r="BZ1">
        <v>3705</v>
      </c>
      <c r="CA1">
        <v>3706</v>
      </c>
      <c r="CB1">
        <v>3707</v>
      </c>
      <c r="CC1">
        <v>3708</v>
      </c>
      <c r="CD1">
        <v>3709</v>
      </c>
      <c r="CE1">
        <v>3799</v>
      </c>
      <c r="CF1">
        <v>3801</v>
      </c>
      <c r="CG1">
        <v>3802</v>
      </c>
      <c r="CH1">
        <v>3803</v>
      </c>
      <c r="CI1">
        <v>3899</v>
      </c>
      <c r="CJ1">
        <v>3901</v>
      </c>
      <c r="CK1">
        <v>3902</v>
      </c>
      <c r="CL1">
        <v>3903</v>
      </c>
      <c r="CM1">
        <v>3904</v>
      </c>
      <c r="CN1">
        <v>3999</v>
      </c>
      <c r="CO1">
        <v>4001</v>
      </c>
      <c r="CP1">
        <v>4002</v>
      </c>
      <c r="CQ1">
        <v>4003</v>
      </c>
      <c r="CR1">
        <v>4004</v>
      </c>
      <c r="CS1">
        <v>4005</v>
      </c>
      <c r="CT1">
        <v>4006</v>
      </c>
      <c r="CU1">
        <v>4007</v>
      </c>
      <c r="CV1">
        <v>4008</v>
      </c>
      <c r="CW1">
        <v>4009</v>
      </c>
      <c r="CX1">
        <v>4010</v>
      </c>
      <c r="CY1">
        <v>4011</v>
      </c>
      <c r="CZ1">
        <v>4012</v>
      </c>
      <c r="DA1">
        <v>4013</v>
      </c>
      <c r="DB1">
        <v>4014</v>
      </c>
      <c r="DC1">
        <v>4015</v>
      </c>
      <c r="DD1">
        <v>4016</v>
      </c>
      <c r="DE1">
        <v>4017</v>
      </c>
      <c r="DF1">
        <v>4018</v>
      </c>
      <c r="DG1">
        <v>4019</v>
      </c>
      <c r="DH1">
        <v>4099</v>
      </c>
      <c r="DI1">
        <v>4101</v>
      </c>
      <c r="DJ1">
        <v>4102</v>
      </c>
      <c r="DK1">
        <v>4103</v>
      </c>
      <c r="DL1">
        <v>4104</v>
      </c>
      <c r="DM1">
        <v>4105</v>
      </c>
      <c r="DN1">
        <v>4106</v>
      </c>
      <c r="DO1">
        <v>4199</v>
      </c>
      <c r="DP1">
        <v>4201</v>
      </c>
      <c r="DQ1">
        <v>4202</v>
      </c>
      <c r="DR1">
        <v>4203</v>
      </c>
      <c r="DS1">
        <v>4204</v>
      </c>
      <c r="DT1">
        <v>4205</v>
      </c>
      <c r="DU1">
        <v>4206</v>
      </c>
      <c r="DV1">
        <v>4207</v>
      </c>
      <c r="DW1">
        <v>4208</v>
      </c>
      <c r="DX1">
        <v>4299</v>
      </c>
      <c r="DY1">
        <v>4301</v>
      </c>
      <c r="DZ1">
        <v>4302</v>
      </c>
      <c r="EA1">
        <v>4303</v>
      </c>
      <c r="EB1">
        <v>4399</v>
      </c>
      <c r="EC1">
        <v>4401</v>
      </c>
      <c r="ED1">
        <v>4402</v>
      </c>
      <c r="EE1">
        <v>4403</v>
      </c>
      <c r="EF1">
        <v>4404</v>
      </c>
      <c r="EG1">
        <v>4405</v>
      </c>
      <c r="EH1">
        <v>4406</v>
      </c>
      <c r="EI1">
        <v>4407</v>
      </c>
      <c r="EJ1">
        <v>4408</v>
      </c>
      <c r="EK1">
        <v>4409</v>
      </c>
      <c r="EL1">
        <v>4410</v>
      </c>
      <c r="EM1">
        <v>4499</v>
      </c>
      <c r="EN1">
        <v>4501</v>
      </c>
      <c r="EO1">
        <v>4502</v>
      </c>
      <c r="EP1">
        <v>4503</v>
      </c>
      <c r="EQ1">
        <v>4504</v>
      </c>
      <c r="ER1">
        <v>4505</v>
      </c>
      <c r="ES1">
        <v>4506</v>
      </c>
      <c r="ET1">
        <v>4507</v>
      </c>
      <c r="EU1">
        <v>4508</v>
      </c>
      <c r="EV1">
        <v>4509</v>
      </c>
      <c r="EW1">
        <v>4510</v>
      </c>
      <c r="EX1">
        <v>4511</v>
      </c>
      <c r="EY1">
        <v>4512</v>
      </c>
      <c r="EZ1">
        <v>4513</v>
      </c>
      <c r="FA1">
        <v>4514</v>
      </c>
      <c r="FB1">
        <v>4515</v>
      </c>
      <c r="FC1">
        <v>4516</v>
      </c>
      <c r="FD1">
        <v>4517</v>
      </c>
      <c r="FE1">
        <v>4518</v>
      </c>
      <c r="FF1">
        <v>4519</v>
      </c>
      <c r="FG1">
        <v>4599</v>
      </c>
      <c r="FH1">
        <v>4601</v>
      </c>
      <c r="FI1">
        <v>4602</v>
      </c>
      <c r="FJ1">
        <v>4603</v>
      </c>
      <c r="FK1">
        <v>4604</v>
      </c>
      <c r="FL1">
        <v>4605</v>
      </c>
      <c r="FM1">
        <v>4606</v>
      </c>
      <c r="FN1">
        <v>4607</v>
      </c>
      <c r="FO1">
        <v>4608</v>
      </c>
      <c r="FP1">
        <v>4609</v>
      </c>
      <c r="FQ1">
        <v>4610</v>
      </c>
      <c r="FR1">
        <v>4611</v>
      </c>
      <c r="FS1">
        <v>4612</v>
      </c>
      <c r="FT1">
        <v>4613</v>
      </c>
      <c r="FU1">
        <v>4699</v>
      </c>
      <c r="FV1">
        <v>4701</v>
      </c>
      <c r="FW1">
        <v>4702</v>
      </c>
      <c r="FX1">
        <v>4703</v>
      </c>
      <c r="FY1">
        <v>4704</v>
      </c>
      <c r="FZ1">
        <v>4705</v>
      </c>
      <c r="GA1">
        <v>4799</v>
      </c>
      <c r="GB1">
        <v>4801</v>
      </c>
      <c r="GC1">
        <v>4802</v>
      </c>
      <c r="GD1">
        <v>4803</v>
      </c>
      <c r="GE1">
        <v>4804</v>
      </c>
      <c r="GF1">
        <v>4805</v>
      </c>
      <c r="GG1">
        <v>4806</v>
      </c>
      <c r="GH1">
        <v>4807</v>
      </c>
      <c r="GI1">
        <v>4899</v>
      </c>
      <c r="GJ1">
        <v>4901</v>
      </c>
      <c r="GK1">
        <v>4902</v>
      </c>
      <c r="GL1">
        <v>4903</v>
      </c>
      <c r="GM1">
        <v>4904</v>
      </c>
      <c r="GN1">
        <v>4905</v>
      </c>
      <c r="GO1">
        <v>4999</v>
      </c>
      <c r="GP1">
        <v>5001</v>
      </c>
      <c r="GQ1">
        <v>5002</v>
      </c>
      <c r="GR1">
        <v>5003</v>
      </c>
      <c r="GS1">
        <v>5004</v>
      </c>
      <c r="GT1">
        <v>5005</v>
      </c>
      <c r="GU1">
        <v>5099</v>
      </c>
      <c r="GV1">
        <v>5101</v>
      </c>
      <c r="GW1">
        <v>5102</v>
      </c>
      <c r="GX1">
        <v>5103</v>
      </c>
      <c r="GY1">
        <v>5104</v>
      </c>
      <c r="GZ1">
        <v>5105</v>
      </c>
      <c r="HA1">
        <v>5106</v>
      </c>
      <c r="HB1">
        <v>5107</v>
      </c>
      <c r="HC1">
        <v>5108</v>
      </c>
      <c r="HD1">
        <v>5109</v>
      </c>
      <c r="HE1">
        <v>5110</v>
      </c>
      <c r="HF1">
        <v>5199</v>
      </c>
      <c r="HG1">
        <v>5201</v>
      </c>
      <c r="HH1">
        <v>5202</v>
      </c>
      <c r="HI1">
        <v>5203</v>
      </c>
      <c r="HJ1">
        <v>5204</v>
      </c>
      <c r="HK1">
        <v>5205</v>
      </c>
      <c r="HL1">
        <v>5299</v>
      </c>
    </row>
    <row r="2" spans="2:220" x14ac:dyDescent="0.25">
      <c r="B2" s="24">
        <v>3001</v>
      </c>
      <c r="C2" s="25" t="s">
        <v>99</v>
      </c>
      <c r="D2" s="23"/>
      <c r="E2" s="23" t="s">
        <v>2315</v>
      </c>
      <c r="F2" s="23"/>
      <c r="H2" t="str">
        <f>F3</f>
        <v>300101 - Agricultural biotechnology diagnostics (incl. biosensors)</v>
      </c>
      <c r="I2" t="str" cm="1">
        <f t="array" ref="I2:I12">F15:F25</f>
        <v>300201 - Agricultural hydrology</v>
      </c>
    </row>
    <row r="3" spans="2:220" ht="23.25" x14ac:dyDescent="0.25">
      <c r="B3" s="24"/>
      <c r="C3" s="40">
        <v>300101</v>
      </c>
      <c r="D3" s="40" t="s">
        <v>326</v>
      </c>
      <c r="E3" s="40"/>
      <c r="F3" s="23" t="s">
        <v>2528</v>
      </c>
      <c r="H3" t="str">
        <f t="shared" ref="H3:H12" si="0">F4</f>
        <v>300102 - Agricultural marine biotechnology</v>
      </c>
      <c r="I3" t="str">
        <v>300202 - Agricultural land management</v>
      </c>
    </row>
    <row r="4" spans="2:220" x14ac:dyDescent="0.25">
      <c r="B4" s="24"/>
      <c r="C4" s="40">
        <v>300102</v>
      </c>
      <c r="D4" s="40" t="s">
        <v>327</v>
      </c>
      <c r="E4" s="40"/>
      <c r="F4" s="23" t="s">
        <v>2529</v>
      </c>
      <c r="H4" t="str">
        <f t="shared" si="0"/>
        <v>300103 - Agricultural molecular engineering of nucleic acids and proteins</v>
      </c>
      <c r="I4" t="str">
        <v>300203 - Agricultural land planning</v>
      </c>
    </row>
    <row r="5" spans="2:220" ht="23.25" x14ac:dyDescent="0.25">
      <c r="B5" s="24"/>
      <c r="C5" s="40">
        <v>300103</v>
      </c>
      <c r="D5" s="40" t="s">
        <v>328</v>
      </c>
      <c r="E5" s="40"/>
      <c r="F5" s="23" t="s">
        <v>2530</v>
      </c>
      <c r="H5" t="str">
        <f t="shared" si="0"/>
        <v>300104 - Genetically modified animals</v>
      </c>
      <c r="I5" t="str">
        <v>300204 - Agricultural management of nutrients</v>
      </c>
    </row>
    <row r="6" spans="2:220" x14ac:dyDescent="0.25">
      <c r="B6" s="24"/>
      <c r="C6" s="40">
        <v>300104</v>
      </c>
      <c r="D6" s="40" t="s">
        <v>329</v>
      </c>
      <c r="E6" s="40"/>
      <c r="F6" s="23" t="s">
        <v>2531</v>
      </c>
      <c r="H6" t="str">
        <f t="shared" si="0"/>
        <v>300105 - Genetically modified field crops and pasture</v>
      </c>
      <c r="I6" t="str">
        <v>300205 - Agricultural production systems simulation</v>
      </c>
    </row>
    <row r="7" spans="2:220" x14ac:dyDescent="0.25">
      <c r="B7" s="24"/>
      <c r="C7" s="40">
        <v>300105</v>
      </c>
      <c r="D7" s="40" t="s">
        <v>330</v>
      </c>
      <c r="E7" s="40"/>
      <c r="F7" s="23" t="s">
        <v>2532</v>
      </c>
      <c r="H7" t="str">
        <f t="shared" si="0"/>
        <v>300106 - Genetically modified horticulture plants</v>
      </c>
      <c r="I7" t="str">
        <v>300206 - Agricultural spatial analysis and modelling</v>
      </c>
    </row>
    <row r="8" spans="2:220" x14ac:dyDescent="0.25">
      <c r="B8" s="24"/>
      <c r="C8" s="40">
        <v>300106</v>
      </c>
      <c r="D8" s="40" t="s">
        <v>331</v>
      </c>
      <c r="E8" s="40"/>
      <c r="F8" s="23" t="s">
        <v>2533</v>
      </c>
      <c r="H8" t="str">
        <f t="shared" si="0"/>
        <v>300107 - Genetically modified trees</v>
      </c>
      <c r="I8" t="str">
        <v>300207 - Agricultural systems analysis and modelling</v>
      </c>
    </row>
    <row r="9" spans="2:220" x14ac:dyDescent="0.25">
      <c r="B9" s="24"/>
      <c r="C9" s="40">
        <v>300107</v>
      </c>
      <c r="D9" s="40" t="s">
        <v>332</v>
      </c>
      <c r="E9" s="40"/>
      <c r="F9" s="23" t="s">
        <v>2534</v>
      </c>
      <c r="H9" t="str">
        <f t="shared" si="0"/>
        <v>300108 - Livestock cloning</v>
      </c>
      <c r="I9" t="str">
        <v>300208 - Farm management, rural management and agribusiness</v>
      </c>
    </row>
    <row r="10" spans="2:220" x14ac:dyDescent="0.25">
      <c r="B10" s="24"/>
      <c r="C10" s="40">
        <v>300108</v>
      </c>
      <c r="D10" s="40" t="s">
        <v>333</v>
      </c>
      <c r="E10" s="40"/>
      <c r="F10" s="23" t="s">
        <v>2535</v>
      </c>
      <c r="H10" t="str">
        <f t="shared" si="0"/>
        <v>300109 - Non-genetically modified uses of biotechnology</v>
      </c>
      <c r="I10" t="str">
        <v>300209 - Germplasm management</v>
      </c>
    </row>
    <row r="11" spans="2:220" ht="23.25" x14ac:dyDescent="0.25">
      <c r="B11" s="24"/>
      <c r="C11" s="40">
        <v>300109</v>
      </c>
      <c r="D11" s="40" t="s">
        <v>334</v>
      </c>
      <c r="E11" s="40"/>
      <c r="F11" s="23" t="s">
        <v>2536</v>
      </c>
      <c r="H11" t="str">
        <f t="shared" si="0"/>
        <v xml:space="preserve">300110 - Transgenesis </v>
      </c>
      <c r="I11" t="str">
        <v>300210 - Sustainable agricultural development</v>
      </c>
    </row>
    <row r="12" spans="2:220" x14ac:dyDescent="0.25">
      <c r="B12" s="24"/>
      <c r="C12" s="40">
        <v>300110</v>
      </c>
      <c r="D12" s="40" t="s">
        <v>335</v>
      </c>
      <c r="E12" s="40"/>
      <c r="F12" s="23" t="s">
        <v>2537</v>
      </c>
      <c r="H12" t="str">
        <f t="shared" si="0"/>
        <v>300199 - Agricultural biotechnology not elsewhere classified</v>
      </c>
      <c r="I12" t="str">
        <v>300299 - Agriculture, land and farm management not elsewhere classified</v>
      </c>
    </row>
    <row r="13" spans="2:220" ht="23.25" x14ac:dyDescent="0.25">
      <c r="B13" s="24"/>
      <c r="C13" s="40">
        <v>300199</v>
      </c>
      <c r="D13" s="40" t="s">
        <v>336</v>
      </c>
      <c r="E13" s="40"/>
      <c r="F13" s="23" t="s">
        <v>2538</v>
      </c>
    </row>
    <row r="14" spans="2:220" x14ac:dyDescent="0.25">
      <c r="B14" s="24">
        <v>3002</v>
      </c>
      <c r="C14" s="25" t="s">
        <v>100</v>
      </c>
      <c r="D14" s="23"/>
      <c r="E14" s="23" t="s">
        <v>2316</v>
      </c>
      <c r="F14" s="23" t="s">
        <v>2539</v>
      </c>
    </row>
    <row r="15" spans="2:220" x14ac:dyDescent="0.25">
      <c r="B15" s="24"/>
      <c r="C15" s="40">
        <v>300201</v>
      </c>
      <c r="D15" s="40" t="s">
        <v>337</v>
      </c>
      <c r="E15" s="40"/>
      <c r="F15" s="23" t="s">
        <v>2540</v>
      </c>
    </row>
    <row r="16" spans="2:220" x14ac:dyDescent="0.25">
      <c r="B16" s="24"/>
      <c r="C16" s="40">
        <v>300202</v>
      </c>
      <c r="D16" s="40" t="s">
        <v>338</v>
      </c>
      <c r="E16" s="40"/>
      <c r="F16" s="23" t="s">
        <v>2541</v>
      </c>
    </row>
    <row r="17" spans="2:6" x14ac:dyDescent="0.25">
      <c r="B17" s="24"/>
      <c r="C17" s="40">
        <v>300203</v>
      </c>
      <c r="D17" s="40" t="s">
        <v>339</v>
      </c>
      <c r="E17" s="40"/>
      <c r="F17" s="23" t="s">
        <v>2542</v>
      </c>
    </row>
    <row r="18" spans="2:6" x14ac:dyDescent="0.25">
      <c r="B18" s="24"/>
      <c r="C18" s="40">
        <v>300204</v>
      </c>
      <c r="D18" s="40" t="s">
        <v>340</v>
      </c>
      <c r="E18" s="40"/>
      <c r="F18" s="23" t="s">
        <v>2543</v>
      </c>
    </row>
    <row r="19" spans="2:6" x14ac:dyDescent="0.25">
      <c r="B19" s="24"/>
      <c r="C19" s="40">
        <v>300205</v>
      </c>
      <c r="D19" s="40" t="s">
        <v>341</v>
      </c>
      <c r="E19" s="40"/>
      <c r="F19" s="23" t="s">
        <v>2544</v>
      </c>
    </row>
    <row r="20" spans="2:6" x14ac:dyDescent="0.25">
      <c r="B20" s="24"/>
      <c r="C20" s="40">
        <v>300206</v>
      </c>
      <c r="D20" s="40" t="s">
        <v>342</v>
      </c>
      <c r="E20" s="40"/>
      <c r="F20" s="23" t="s">
        <v>2545</v>
      </c>
    </row>
    <row r="21" spans="2:6" x14ac:dyDescent="0.25">
      <c r="B21" s="24"/>
      <c r="C21" s="40">
        <v>300207</v>
      </c>
      <c r="D21" s="40" t="s">
        <v>343</v>
      </c>
      <c r="E21" s="40"/>
      <c r="F21" s="23" t="s">
        <v>2546</v>
      </c>
    </row>
    <row r="22" spans="2:6" ht="23.25" x14ac:dyDescent="0.25">
      <c r="B22" s="24"/>
      <c r="C22" s="40">
        <v>300208</v>
      </c>
      <c r="D22" s="40" t="s">
        <v>344</v>
      </c>
      <c r="E22" s="40"/>
      <c r="F22" s="23" t="s">
        <v>2547</v>
      </c>
    </row>
    <row r="23" spans="2:6" x14ac:dyDescent="0.25">
      <c r="B23" s="24"/>
      <c r="C23" s="40">
        <v>300209</v>
      </c>
      <c r="D23" s="40" t="s">
        <v>345</v>
      </c>
      <c r="E23" s="40"/>
      <c r="F23" s="23" t="s">
        <v>2548</v>
      </c>
    </row>
    <row r="24" spans="2:6" x14ac:dyDescent="0.25">
      <c r="B24" s="24"/>
      <c r="C24" s="40">
        <v>300210</v>
      </c>
      <c r="D24" s="40" t="s">
        <v>346</v>
      </c>
      <c r="E24" s="40"/>
      <c r="F24" s="23" t="s">
        <v>2549</v>
      </c>
    </row>
    <row r="25" spans="2:6" ht="23.25" x14ac:dyDescent="0.25">
      <c r="B25" s="24"/>
      <c r="C25" s="40">
        <v>300299</v>
      </c>
      <c r="D25" s="40" t="s">
        <v>347</v>
      </c>
      <c r="E25" s="40"/>
      <c r="F25" s="23" t="s">
        <v>2550</v>
      </c>
    </row>
    <row r="26" spans="2:6" x14ac:dyDescent="0.25">
      <c r="B26" s="24">
        <v>3003</v>
      </c>
      <c r="C26" s="25" t="s">
        <v>101</v>
      </c>
      <c r="D26" s="23"/>
      <c r="E26" s="23" t="s">
        <v>2317</v>
      </c>
      <c r="F26" s="23" t="s">
        <v>2551</v>
      </c>
    </row>
    <row r="27" spans="2:6" x14ac:dyDescent="0.25">
      <c r="B27" s="24"/>
      <c r="C27" s="40">
        <v>300301</v>
      </c>
      <c r="D27" s="40" t="s">
        <v>348</v>
      </c>
      <c r="E27" s="40"/>
      <c r="F27" s="23" t="s">
        <v>2552</v>
      </c>
    </row>
    <row r="28" spans="2:6" x14ac:dyDescent="0.25">
      <c r="B28" s="24"/>
      <c r="C28" s="40">
        <v>300302</v>
      </c>
      <c r="D28" s="40" t="s">
        <v>349</v>
      </c>
      <c r="E28" s="40"/>
      <c r="F28" s="23" t="s">
        <v>2553</v>
      </c>
    </row>
    <row r="29" spans="2:6" x14ac:dyDescent="0.25">
      <c r="B29" s="24"/>
      <c r="C29" s="40">
        <v>300303</v>
      </c>
      <c r="D29" s="40" t="s">
        <v>350</v>
      </c>
      <c r="E29" s="40"/>
      <c r="F29" s="23" t="s">
        <v>2554</v>
      </c>
    </row>
    <row r="30" spans="2:6" x14ac:dyDescent="0.25">
      <c r="B30" s="24"/>
      <c r="C30" s="40">
        <v>300304</v>
      </c>
      <c r="D30" s="40" t="s">
        <v>351</v>
      </c>
      <c r="E30" s="40"/>
      <c r="F30" s="23" t="s">
        <v>2555</v>
      </c>
    </row>
    <row r="31" spans="2:6" x14ac:dyDescent="0.25">
      <c r="B31" s="24"/>
      <c r="C31" s="40">
        <v>300305</v>
      </c>
      <c r="D31" s="40" t="s">
        <v>352</v>
      </c>
      <c r="E31" s="40"/>
      <c r="F31" s="23" t="s">
        <v>2556</v>
      </c>
    </row>
    <row r="32" spans="2:6" x14ac:dyDescent="0.25">
      <c r="B32" s="24"/>
      <c r="C32" s="40">
        <v>300306</v>
      </c>
      <c r="D32" s="40" t="s">
        <v>353</v>
      </c>
      <c r="E32" s="40"/>
      <c r="F32" s="23" t="s">
        <v>2557</v>
      </c>
    </row>
    <row r="33" spans="2:6" x14ac:dyDescent="0.25">
      <c r="B33" s="24"/>
      <c r="C33" s="40">
        <v>300307</v>
      </c>
      <c r="D33" s="40" t="s">
        <v>354</v>
      </c>
      <c r="E33" s="40"/>
      <c r="F33" s="23" t="s">
        <v>2558</v>
      </c>
    </row>
    <row r="34" spans="2:6" x14ac:dyDescent="0.25">
      <c r="B34" s="24"/>
      <c r="C34" s="40">
        <v>300399</v>
      </c>
      <c r="D34" s="40" t="s">
        <v>355</v>
      </c>
      <c r="E34" s="40"/>
      <c r="F34" s="23" t="s">
        <v>2559</v>
      </c>
    </row>
    <row r="35" spans="2:6" x14ac:dyDescent="0.25">
      <c r="B35" s="24">
        <v>3004</v>
      </c>
      <c r="C35" s="26" t="s">
        <v>102</v>
      </c>
      <c r="D35" s="23"/>
      <c r="E35" s="23" t="s">
        <v>2318</v>
      </c>
      <c r="F35" s="23" t="s">
        <v>2560</v>
      </c>
    </row>
    <row r="36" spans="2:6" x14ac:dyDescent="0.25">
      <c r="B36" s="24"/>
      <c r="C36" s="40">
        <v>300401</v>
      </c>
      <c r="D36" s="41" t="s">
        <v>356</v>
      </c>
      <c r="E36" s="41"/>
      <c r="F36" s="23" t="s">
        <v>2561</v>
      </c>
    </row>
    <row r="37" spans="2:6" x14ac:dyDescent="0.25">
      <c r="B37" s="24"/>
      <c r="C37" s="40">
        <v>300402</v>
      </c>
      <c r="D37" s="41" t="s">
        <v>357</v>
      </c>
      <c r="E37" s="41"/>
      <c r="F37" s="23" t="s">
        <v>2562</v>
      </c>
    </row>
    <row r="38" spans="2:6" x14ac:dyDescent="0.25">
      <c r="B38" s="24"/>
      <c r="C38" s="40">
        <v>300403</v>
      </c>
      <c r="D38" s="41" t="s">
        <v>358</v>
      </c>
      <c r="E38" s="41"/>
      <c r="F38" s="23" t="s">
        <v>2563</v>
      </c>
    </row>
    <row r="39" spans="2:6" x14ac:dyDescent="0.25">
      <c r="B39" s="24"/>
      <c r="C39" s="40">
        <v>300404</v>
      </c>
      <c r="D39" s="41" t="s">
        <v>359</v>
      </c>
      <c r="E39" s="41"/>
      <c r="F39" s="23" t="s">
        <v>2564</v>
      </c>
    </row>
    <row r="40" spans="2:6" x14ac:dyDescent="0.25">
      <c r="B40" s="24"/>
      <c r="C40" s="40">
        <v>300405</v>
      </c>
      <c r="D40" s="41" t="s">
        <v>360</v>
      </c>
      <c r="E40" s="41"/>
      <c r="F40" s="23" t="s">
        <v>2565</v>
      </c>
    </row>
    <row r="41" spans="2:6" x14ac:dyDescent="0.25">
      <c r="B41" s="24"/>
      <c r="C41" s="40">
        <v>300406</v>
      </c>
      <c r="D41" s="41" t="s">
        <v>361</v>
      </c>
      <c r="E41" s="41"/>
      <c r="F41" s="23" t="s">
        <v>2566</v>
      </c>
    </row>
    <row r="42" spans="2:6" x14ac:dyDescent="0.25">
      <c r="B42" s="24"/>
      <c r="C42" s="40">
        <v>300407</v>
      </c>
      <c r="D42" s="41" t="s">
        <v>362</v>
      </c>
      <c r="E42" s="41"/>
      <c r="F42" s="23" t="s">
        <v>2567</v>
      </c>
    </row>
    <row r="43" spans="2:6" x14ac:dyDescent="0.25">
      <c r="B43" s="24"/>
      <c r="C43" s="40">
        <v>300408</v>
      </c>
      <c r="D43" s="41" t="s">
        <v>363</v>
      </c>
      <c r="E43" s="41"/>
      <c r="F43" s="23" t="s">
        <v>2568</v>
      </c>
    </row>
    <row r="44" spans="2:6" x14ac:dyDescent="0.25">
      <c r="B44" s="24"/>
      <c r="C44" s="40">
        <v>300409</v>
      </c>
      <c r="D44" s="41" t="s">
        <v>364</v>
      </c>
      <c r="E44" s="41"/>
      <c r="F44" s="23" t="s">
        <v>2569</v>
      </c>
    </row>
    <row r="45" spans="2:6" x14ac:dyDescent="0.25">
      <c r="B45" s="24"/>
      <c r="C45" s="40">
        <v>300410</v>
      </c>
      <c r="D45" s="41" t="s">
        <v>365</v>
      </c>
      <c r="E45" s="41"/>
      <c r="F45" s="23" t="s">
        <v>2570</v>
      </c>
    </row>
    <row r="46" spans="2:6" x14ac:dyDescent="0.25">
      <c r="B46" s="24"/>
      <c r="C46" s="40">
        <v>300411</v>
      </c>
      <c r="D46" s="41" t="s">
        <v>366</v>
      </c>
      <c r="E46" s="41"/>
      <c r="F46" s="23" t="s">
        <v>2571</v>
      </c>
    </row>
    <row r="47" spans="2:6" x14ac:dyDescent="0.25">
      <c r="B47" s="24"/>
      <c r="C47" s="40">
        <v>300412</v>
      </c>
      <c r="D47" s="41" t="s">
        <v>367</v>
      </c>
      <c r="E47" s="41"/>
      <c r="F47" s="23" t="s">
        <v>2572</v>
      </c>
    </row>
    <row r="48" spans="2:6" x14ac:dyDescent="0.25">
      <c r="B48" s="24"/>
      <c r="C48" s="40">
        <v>300413</v>
      </c>
      <c r="D48" s="41" t="s">
        <v>368</v>
      </c>
      <c r="E48" s="41"/>
      <c r="F48" s="23" t="s">
        <v>2573</v>
      </c>
    </row>
    <row r="49" spans="2:6" x14ac:dyDescent="0.25">
      <c r="B49" s="24"/>
      <c r="C49" s="40">
        <v>300499</v>
      </c>
      <c r="D49" s="41" t="s">
        <v>369</v>
      </c>
      <c r="E49" s="41"/>
      <c r="F49" s="23" t="s">
        <v>2574</v>
      </c>
    </row>
    <row r="50" spans="2:6" x14ac:dyDescent="0.25">
      <c r="B50" s="24">
        <v>3005</v>
      </c>
      <c r="C50" s="26" t="s">
        <v>103</v>
      </c>
      <c r="D50" s="23"/>
      <c r="E50" s="23" t="s">
        <v>2319</v>
      </c>
      <c r="F50" s="23" t="s">
        <v>2575</v>
      </c>
    </row>
    <row r="51" spans="2:6" x14ac:dyDescent="0.25">
      <c r="B51" s="24"/>
      <c r="C51" s="40">
        <v>300501</v>
      </c>
      <c r="D51" s="41" t="s">
        <v>370</v>
      </c>
      <c r="E51" s="41"/>
      <c r="F51" s="23" t="s">
        <v>2576</v>
      </c>
    </row>
    <row r="52" spans="2:6" x14ac:dyDescent="0.25">
      <c r="B52" s="24"/>
      <c r="C52" s="40">
        <v>300502</v>
      </c>
      <c r="D52" s="41" t="s">
        <v>371</v>
      </c>
      <c r="E52" s="41"/>
      <c r="F52" s="23" t="s">
        <v>2577</v>
      </c>
    </row>
    <row r="53" spans="2:6" x14ac:dyDescent="0.25">
      <c r="B53" s="24"/>
      <c r="C53" s="40">
        <v>300503</v>
      </c>
      <c r="D53" s="41" t="s">
        <v>372</v>
      </c>
      <c r="E53" s="41"/>
      <c r="F53" s="23" t="s">
        <v>2578</v>
      </c>
    </row>
    <row r="54" spans="2:6" x14ac:dyDescent="0.25">
      <c r="B54" s="24"/>
      <c r="C54" s="40">
        <v>300504</v>
      </c>
      <c r="D54" s="41" t="s">
        <v>373</v>
      </c>
      <c r="E54" s="41"/>
      <c r="F54" s="23" t="s">
        <v>2579</v>
      </c>
    </row>
    <row r="55" spans="2:6" x14ac:dyDescent="0.25">
      <c r="B55" s="24"/>
      <c r="C55" s="40">
        <v>300505</v>
      </c>
      <c r="D55" s="41" t="s">
        <v>374</v>
      </c>
      <c r="E55" s="41"/>
      <c r="F55" s="23" t="s">
        <v>2580</v>
      </c>
    </row>
    <row r="56" spans="2:6" x14ac:dyDescent="0.25">
      <c r="B56" s="24"/>
      <c r="C56" s="40">
        <v>300506</v>
      </c>
      <c r="D56" s="41" t="s">
        <v>375</v>
      </c>
      <c r="E56" s="41"/>
      <c r="F56" s="23" t="s">
        <v>2581</v>
      </c>
    </row>
    <row r="57" spans="2:6" x14ac:dyDescent="0.25">
      <c r="B57" s="24"/>
      <c r="C57" s="40">
        <v>300599</v>
      </c>
      <c r="D57" s="41" t="s">
        <v>376</v>
      </c>
      <c r="E57" s="41"/>
      <c r="F57" s="23" t="s">
        <v>2582</v>
      </c>
    </row>
    <row r="58" spans="2:6" x14ac:dyDescent="0.25">
      <c r="B58" s="24">
        <v>3006</v>
      </c>
      <c r="C58" s="26" t="s">
        <v>104</v>
      </c>
      <c r="D58" s="23"/>
      <c r="E58" s="23" t="s">
        <v>2320</v>
      </c>
      <c r="F58" s="23" t="s">
        <v>2583</v>
      </c>
    </row>
    <row r="59" spans="2:6" x14ac:dyDescent="0.25">
      <c r="B59" s="24"/>
      <c r="C59" s="40">
        <v>300601</v>
      </c>
      <c r="D59" s="41" t="s">
        <v>377</v>
      </c>
      <c r="E59" s="41"/>
      <c r="F59" s="23" t="s">
        <v>2584</v>
      </c>
    </row>
    <row r="60" spans="2:6" x14ac:dyDescent="0.25">
      <c r="B60" s="24"/>
      <c r="C60" s="40">
        <v>300602</v>
      </c>
      <c r="D60" s="41" t="s">
        <v>378</v>
      </c>
      <c r="E60" s="41"/>
      <c r="F60" s="23" t="s">
        <v>2585</v>
      </c>
    </row>
    <row r="61" spans="2:6" x14ac:dyDescent="0.25">
      <c r="B61" s="24"/>
      <c r="C61" s="40">
        <v>300603</v>
      </c>
      <c r="D61" s="41" t="s">
        <v>379</v>
      </c>
      <c r="E61" s="41"/>
      <c r="F61" s="23" t="s">
        <v>2586</v>
      </c>
    </row>
    <row r="62" spans="2:6" x14ac:dyDescent="0.25">
      <c r="B62" s="24"/>
      <c r="C62" s="40">
        <v>300604</v>
      </c>
      <c r="D62" s="41" t="s">
        <v>380</v>
      </c>
      <c r="E62" s="41"/>
      <c r="F62" s="23" t="s">
        <v>2587</v>
      </c>
    </row>
    <row r="63" spans="2:6" x14ac:dyDescent="0.25">
      <c r="B63" s="24"/>
      <c r="C63" s="40">
        <v>300605</v>
      </c>
      <c r="D63" s="41" t="s">
        <v>381</v>
      </c>
      <c r="E63" s="41"/>
      <c r="F63" s="23" t="s">
        <v>2588</v>
      </c>
    </row>
    <row r="64" spans="2:6" x14ac:dyDescent="0.25">
      <c r="B64" s="24"/>
      <c r="C64" s="40">
        <v>300606</v>
      </c>
      <c r="D64" s="41" t="s">
        <v>382</v>
      </c>
      <c r="E64" s="41"/>
      <c r="F64" s="23" t="s">
        <v>2589</v>
      </c>
    </row>
    <row r="65" spans="2:6" x14ac:dyDescent="0.25">
      <c r="B65" s="24"/>
      <c r="C65" s="40">
        <v>300607</v>
      </c>
      <c r="D65" s="41" t="s">
        <v>383</v>
      </c>
      <c r="E65" s="41"/>
      <c r="F65" s="23" t="s">
        <v>2590</v>
      </c>
    </row>
    <row r="66" spans="2:6" x14ac:dyDescent="0.25">
      <c r="B66" s="24"/>
      <c r="C66" s="40">
        <v>300699</v>
      </c>
      <c r="D66" s="41" t="s">
        <v>384</v>
      </c>
      <c r="E66" s="41"/>
      <c r="F66" s="23" t="s">
        <v>2591</v>
      </c>
    </row>
    <row r="67" spans="2:6" x14ac:dyDescent="0.25">
      <c r="B67" s="24">
        <v>3007</v>
      </c>
      <c r="C67" s="26" t="s">
        <v>105</v>
      </c>
      <c r="D67" s="23"/>
      <c r="E67" s="23" t="s">
        <v>2321</v>
      </c>
      <c r="F67" s="23" t="s">
        <v>2592</v>
      </c>
    </row>
    <row r="68" spans="2:6" x14ac:dyDescent="0.25">
      <c r="B68" s="24"/>
      <c r="C68" s="40">
        <v>300701</v>
      </c>
      <c r="D68" s="41" t="s">
        <v>385</v>
      </c>
      <c r="E68" s="41"/>
      <c r="F68" s="23" t="s">
        <v>2593</v>
      </c>
    </row>
    <row r="69" spans="2:6" x14ac:dyDescent="0.25">
      <c r="B69" s="24"/>
      <c r="C69" s="40">
        <v>300702</v>
      </c>
      <c r="D69" s="41" t="s">
        <v>386</v>
      </c>
      <c r="E69" s="41"/>
      <c r="F69" s="23" t="s">
        <v>2594</v>
      </c>
    </row>
    <row r="70" spans="2:6" x14ac:dyDescent="0.25">
      <c r="B70" s="24"/>
      <c r="C70" s="40">
        <v>300703</v>
      </c>
      <c r="D70" s="41" t="s">
        <v>387</v>
      </c>
      <c r="E70" s="41"/>
      <c r="F70" s="23" t="s">
        <v>2595</v>
      </c>
    </row>
    <row r="71" spans="2:6" x14ac:dyDescent="0.25">
      <c r="B71" s="24"/>
      <c r="C71" s="40">
        <v>300704</v>
      </c>
      <c r="D71" s="41" t="s">
        <v>388</v>
      </c>
      <c r="E71" s="41"/>
      <c r="F71" s="23" t="s">
        <v>2596</v>
      </c>
    </row>
    <row r="72" spans="2:6" x14ac:dyDescent="0.25">
      <c r="B72" s="24"/>
      <c r="C72" s="40">
        <v>300705</v>
      </c>
      <c r="D72" s="41" t="s">
        <v>389</v>
      </c>
      <c r="E72" s="41"/>
      <c r="F72" s="23" t="s">
        <v>2597</v>
      </c>
    </row>
    <row r="73" spans="2:6" x14ac:dyDescent="0.25">
      <c r="B73" s="24"/>
      <c r="C73" s="40">
        <v>300706</v>
      </c>
      <c r="D73" s="41" t="s">
        <v>390</v>
      </c>
      <c r="E73" s="41"/>
      <c r="F73" s="23" t="s">
        <v>2598</v>
      </c>
    </row>
    <row r="74" spans="2:6" x14ac:dyDescent="0.25">
      <c r="B74" s="24"/>
      <c r="C74" s="40">
        <v>300707</v>
      </c>
      <c r="D74" s="41" t="s">
        <v>391</v>
      </c>
      <c r="E74" s="41"/>
      <c r="F74" s="23" t="s">
        <v>2599</v>
      </c>
    </row>
    <row r="75" spans="2:6" x14ac:dyDescent="0.25">
      <c r="B75" s="24"/>
      <c r="C75" s="40">
        <v>300708</v>
      </c>
      <c r="D75" s="41" t="s">
        <v>392</v>
      </c>
      <c r="E75" s="41"/>
      <c r="F75" s="23" t="s">
        <v>2600</v>
      </c>
    </row>
    <row r="76" spans="2:6" x14ac:dyDescent="0.25">
      <c r="B76" s="24"/>
      <c r="C76" s="40">
        <v>300709</v>
      </c>
      <c r="D76" s="41" t="s">
        <v>393</v>
      </c>
      <c r="E76" s="41"/>
      <c r="F76" s="23" t="s">
        <v>2601</v>
      </c>
    </row>
    <row r="77" spans="2:6" x14ac:dyDescent="0.25">
      <c r="B77" s="24"/>
      <c r="C77" s="40">
        <v>300710</v>
      </c>
      <c r="D77" s="41" t="s">
        <v>394</v>
      </c>
      <c r="E77" s="41"/>
      <c r="F77" s="23" t="s">
        <v>2602</v>
      </c>
    </row>
    <row r="78" spans="2:6" x14ac:dyDescent="0.25">
      <c r="B78" s="24"/>
      <c r="C78" s="40">
        <v>300711</v>
      </c>
      <c r="D78" s="41" t="s">
        <v>395</v>
      </c>
      <c r="E78" s="41"/>
      <c r="F78" s="23" t="s">
        <v>2603</v>
      </c>
    </row>
    <row r="79" spans="2:6" x14ac:dyDescent="0.25">
      <c r="B79" s="24"/>
      <c r="C79" s="40">
        <v>300712</v>
      </c>
      <c r="D79" s="41" t="s">
        <v>396</v>
      </c>
      <c r="E79" s="41"/>
      <c r="F79" s="23" t="s">
        <v>2604</v>
      </c>
    </row>
    <row r="80" spans="2:6" x14ac:dyDescent="0.25">
      <c r="B80" s="24"/>
      <c r="C80" s="40">
        <v>300799</v>
      </c>
      <c r="D80" s="41" t="s">
        <v>397</v>
      </c>
      <c r="E80" s="41"/>
      <c r="F80" s="23" t="s">
        <v>2605</v>
      </c>
    </row>
    <row r="81" spans="2:6" x14ac:dyDescent="0.25">
      <c r="B81" s="24">
        <v>3008</v>
      </c>
      <c r="C81" s="26" t="s">
        <v>106</v>
      </c>
      <c r="D81" s="23"/>
      <c r="E81" s="23" t="s">
        <v>2322</v>
      </c>
      <c r="F81" s="23" t="s">
        <v>2606</v>
      </c>
    </row>
    <row r="82" spans="2:6" ht="23.25" x14ac:dyDescent="0.25">
      <c r="B82" s="24"/>
      <c r="C82" s="40">
        <v>300801</v>
      </c>
      <c r="D82" s="40" t="s">
        <v>398</v>
      </c>
      <c r="E82" s="40"/>
      <c r="F82" s="23" t="s">
        <v>2607</v>
      </c>
    </row>
    <row r="83" spans="2:6" x14ac:dyDescent="0.25">
      <c r="B83" s="24"/>
      <c r="C83" s="40">
        <v>300802</v>
      </c>
      <c r="D83" s="40" t="s">
        <v>399</v>
      </c>
      <c r="E83" s="40"/>
      <c r="F83" s="23" t="s">
        <v>2608</v>
      </c>
    </row>
    <row r="84" spans="2:6" ht="23.25" x14ac:dyDescent="0.25">
      <c r="B84" s="24"/>
      <c r="C84" s="40">
        <v>300803</v>
      </c>
      <c r="D84" s="40" t="s">
        <v>400</v>
      </c>
      <c r="E84" s="40"/>
      <c r="F84" s="23" t="s">
        <v>2609</v>
      </c>
    </row>
    <row r="85" spans="2:6" ht="23.25" x14ac:dyDescent="0.25">
      <c r="B85" s="24"/>
      <c r="C85" s="40">
        <v>300804</v>
      </c>
      <c r="D85" s="40" t="s">
        <v>401</v>
      </c>
      <c r="E85" s="40"/>
      <c r="F85" s="23" t="s">
        <v>2610</v>
      </c>
    </row>
    <row r="86" spans="2:6" x14ac:dyDescent="0.25">
      <c r="B86" s="24"/>
      <c r="C86" s="40">
        <v>300805</v>
      </c>
      <c r="D86" s="40" t="s">
        <v>402</v>
      </c>
      <c r="E86" s="40"/>
      <c r="F86" s="23" t="s">
        <v>2611</v>
      </c>
    </row>
    <row r="87" spans="2:6" ht="23.25" x14ac:dyDescent="0.25">
      <c r="B87" s="24"/>
      <c r="C87" s="40">
        <v>300806</v>
      </c>
      <c r="D87" s="40" t="s">
        <v>403</v>
      </c>
      <c r="E87" s="40"/>
      <c r="F87" s="23" t="s">
        <v>2612</v>
      </c>
    </row>
    <row r="88" spans="2:6" x14ac:dyDescent="0.25">
      <c r="B88" s="24"/>
      <c r="C88" s="40">
        <v>300899</v>
      </c>
      <c r="D88" s="41" t="s">
        <v>404</v>
      </c>
      <c r="E88" s="41"/>
      <c r="F88" s="23" t="s">
        <v>2613</v>
      </c>
    </row>
    <row r="89" spans="2:6" x14ac:dyDescent="0.25">
      <c r="B89" s="24">
        <v>3009</v>
      </c>
      <c r="C89" s="26" t="s">
        <v>107</v>
      </c>
      <c r="D89" s="23"/>
      <c r="E89" s="23" t="s">
        <v>2323</v>
      </c>
      <c r="F89" s="23" t="s">
        <v>2614</v>
      </c>
    </row>
    <row r="90" spans="2:6" ht="23.25" x14ac:dyDescent="0.25">
      <c r="B90" s="24"/>
      <c r="C90" s="40">
        <v>300901</v>
      </c>
      <c r="D90" s="40" t="s">
        <v>405</v>
      </c>
      <c r="E90" s="40"/>
      <c r="F90" s="23" t="s">
        <v>2615</v>
      </c>
    </row>
    <row r="91" spans="2:6" x14ac:dyDescent="0.25">
      <c r="B91" s="24"/>
      <c r="C91" s="40">
        <v>300902</v>
      </c>
      <c r="D91" s="40" t="s">
        <v>406</v>
      </c>
      <c r="E91" s="40"/>
      <c r="F91" s="23" t="s">
        <v>2616</v>
      </c>
    </row>
    <row r="92" spans="2:6" x14ac:dyDescent="0.25">
      <c r="B92" s="24"/>
      <c r="C92" s="40">
        <v>300903</v>
      </c>
      <c r="D92" s="40" t="s">
        <v>407</v>
      </c>
      <c r="E92" s="40"/>
      <c r="F92" s="23" t="s">
        <v>2617</v>
      </c>
    </row>
    <row r="93" spans="2:6" x14ac:dyDescent="0.25">
      <c r="B93" s="24"/>
      <c r="C93" s="40">
        <v>300904</v>
      </c>
      <c r="D93" s="40" t="s">
        <v>408</v>
      </c>
      <c r="E93" s="40"/>
      <c r="F93" s="23" t="s">
        <v>2618</v>
      </c>
    </row>
    <row r="94" spans="2:6" x14ac:dyDescent="0.25">
      <c r="B94" s="24"/>
      <c r="C94" s="40">
        <v>300905</v>
      </c>
      <c r="D94" s="40" t="s">
        <v>409</v>
      </c>
      <c r="E94" s="40"/>
      <c r="F94" s="23" t="s">
        <v>2619</v>
      </c>
    </row>
    <row r="95" spans="2:6" x14ac:dyDescent="0.25">
      <c r="B95" s="24"/>
      <c r="C95" s="40">
        <v>300906</v>
      </c>
      <c r="D95" s="40" t="s">
        <v>410</v>
      </c>
      <c r="E95" s="40"/>
      <c r="F95" s="23" t="s">
        <v>2620</v>
      </c>
    </row>
    <row r="96" spans="2:6" x14ac:dyDescent="0.25">
      <c r="B96" s="24"/>
      <c r="C96" s="40">
        <v>300907</v>
      </c>
      <c r="D96" s="40" t="s">
        <v>411</v>
      </c>
      <c r="E96" s="40"/>
      <c r="F96" s="23" t="s">
        <v>2621</v>
      </c>
    </row>
    <row r="97" spans="2:6" x14ac:dyDescent="0.25">
      <c r="B97" s="24"/>
      <c r="C97" s="40">
        <v>300908</v>
      </c>
      <c r="D97" s="40" t="s">
        <v>412</v>
      </c>
      <c r="E97" s="40"/>
      <c r="F97" s="23" t="s">
        <v>2622</v>
      </c>
    </row>
    <row r="98" spans="2:6" x14ac:dyDescent="0.25">
      <c r="B98" s="24"/>
      <c r="C98" s="40">
        <v>300909</v>
      </c>
      <c r="D98" s="40" t="s">
        <v>413</v>
      </c>
      <c r="E98" s="40"/>
      <c r="F98" s="23" t="s">
        <v>2623</v>
      </c>
    </row>
    <row r="99" spans="2:6" x14ac:dyDescent="0.25">
      <c r="B99" s="24"/>
      <c r="C99" s="40">
        <v>300910</v>
      </c>
      <c r="D99" s="40" t="s">
        <v>414</v>
      </c>
      <c r="E99" s="40"/>
      <c r="F99" s="23" t="s">
        <v>2624</v>
      </c>
    </row>
    <row r="100" spans="2:6" x14ac:dyDescent="0.25">
      <c r="B100" s="24"/>
      <c r="C100" s="40">
        <v>300911</v>
      </c>
      <c r="D100" s="40" t="s">
        <v>415</v>
      </c>
      <c r="E100" s="40"/>
      <c r="F100" s="23" t="s">
        <v>2625</v>
      </c>
    </row>
    <row r="101" spans="2:6" x14ac:dyDescent="0.25">
      <c r="B101" s="24"/>
      <c r="C101" s="40">
        <v>300912</v>
      </c>
      <c r="D101" s="40" t="s">
        <v>416</v>
      </c>
      <c r="E101" s="40"/>
      <c r="F101" s="23" t="s">
        <v>2626</v>
      </c>
    </row>
    <row r="102" spans="2:6" x14ac:dyDescent="0.25">
      <c r="B102" s="24"/>
      <c r="C102" s="40">
        <v>300913</v>
      </c>
      <c r="D102" s="40" t="s">
        <v>417</v>
      </c>
      <c r="E102" s="40"/>
      <c r="F102" s="23" t="s">
        <v>2627</v>
      </c>
    </row>
    <row r="103" spans="2:6" x14ac:dyDescent="0.25">
      <c r="B103" s="24"/>
      <c r="C103" s="40">
        <v>300914</v>
      </c>
      <c r="D103" s="40" t="s">
        <v>418</v>
      </c>
      <c r="E103" s="40"/>
      <c r="F103" s="23" t="s">
        <v>2628</v>
      </c>
    </row>
    <row r="104" spans="2:6" ht="23.25" x14ac:dyDescent="0.25">
      <c r="B104" s="24"/>
      <c r="C104" s="40">
        <v>300999</v>
      </c>
      <c r="D104" s="40" t="s">
        <v>419</v>
      </c>
      <c r="E104" s="40"/>
      <c r="F104" s="23" t="s">
        <v>2629</v>
      </c>
    </row>
    <row r="105" spans="2:6" x14ac:dyDescent="0.25">
      <c r="B105" s="24">
        <v>3099</v>
      </c>
      <c r="C105" s="26" t="s">
        <v>108</v>
      </c>
      <c r="D105" s="23"/>
      <c r="E105" s="23" t="s">
        <v>2324</v>
      </c>
      <c r="F105" s="23" t="s">
        <v>2630</v>
      </c>
    </row>
    <row r="106" spans="2:6" ht="23.25" x14ac:dyDescent="0.25">
      <c r="B106" s="24"/>
      <c r="C106" s="40">
        <v>309999</v>
      </c>
      <c r="D106" s="40" t="s">
        <v>420</v>
      </c>
      <c r="E106" s="40"/>
      <c r="F106" s="23" t="s">
        <v>2631</v>
      </c>
    </row>
    <row r="107" spans="2:6" x14ac:dyDescent="0.25">
      <c r="B107" s="38" t="s">
        <v>2289</v>
      </c>
      <c r="C107" s="39"/>
      <c r="D107" s="23"/>
      <c r="E107" s="23"/>
      <c r="F107" s="23" t="s">
        <v>2632</v>
      </c>
    </row>
    <row r="108" spans="2:6" x14ac:dyDescent="0.25">
      <c r="B108" s="24">
        <v>3101</v>
      </c>
      <c r="C108" s="26" t="s">
        <v>109</v>
      </c>
      <c r="D108" s="23"/>
      <c r="E108" s="23" t="s">
        <v>2325</v>
      </c>
      <c r="F108" s="23" t="s">
        <v>2633</v>
      </c>
    </row>
    <row r="109" spans="2:6" x14ac:dyDescent="0.25">
      <c r="B109" s="24"/>
      <c r="C109" s="40">
        <v>310101</v>
      </c>
      <c r="D109" s="41" t="s">
        <v>421</v>
      </c>
      <c r="E109" s="41"/>
      <c r="F109" s="23" t="s">
        <v>2634</v>
      </c>
    </row>
    <row r="110" spans="2:6" x14ac:dyDescent="0.25">
      <c r="B110" s="24"/>
      <c r="C110" s="40">
        <v>310102</v>
      </c>
      <c r="D110" s="41" t="s">
        <v>422</v>
      </c>
      <c r="E110" s="41"/>
      <c r="F110" s="23" t="s">
        <v>2635</v>
      </c>
    </row>
    <row r="111" spans="2:6" x14ac:dyDescent="0.25">
      <c r="B111" s="24"/>
      <c r="C111" s="40">
        <v>310103</v>
      </c>
      <c r="D111" s="41" t="s">
        <v>423</v>
      </c>
      <c r="E111" s="41"/>
      <c r="F111" s="23" t="s">
        <v>2636</v>
      </c>
    </row>
    <row r="112" spans="2:6" x14ac:dyDescent="0.25">
      <c r="B112" s="24"/>
      <c r="C112" s="40">
        <v>310104</v>
      </c>
      <c r="D112" s="41" t="s">
        <v>424</v>
      </c>
      <c r="E112" s="41"/>
      <c r="F112" s="23" t="s">
        <v>2637</v>
      </c>
    </row>
    <row r="113" spans="2:6" x14ac:dyDescent="0.25">
      <c r="B113" s="24"/>
      <c r="C113" s="40">
        <v>310105</v>
      </c>
      <c r="D113" s="41" t="s">
        <v>425</v>
      </c>
      <c r="E113" s="41"/>
      <c r="F113" s="23" t="s">
        <v>2638</v>
      </c>
    </row>
    <row r="114" spans="2:6" x14ac:dyDescent="0.25">
      <c r="B114" s="24"/>
      <c r="C114" s="40">
        <v>310106</v>
      </c>
      <c r="D114" s="41" t="s">
        <v>426</v>
      </c>
      <c r="E114" s="41"/>
      <c r="F114" s="23" t="s">
        <v>2639</v>
      </c>
    </row>
    <row r="115" spans="2:6" x14ac:dyDescent="0.25">
      <c r="B115" s="24"/>
      <c r="C115" s="40">
        <v>310107</v>
      </c>
      <c r="D115" s="41" t="s">
        <v>427</v>
      </c>
      <c r="E115" s="41"/>
      <c r="F115" s="23" t="s">
        <v>2640</v>
      </c>
    </row>
    <row r="116" spans="2:6" x14ac:dyDescent="0.25">
      <c r="B116" s="24"/>
      <c r="C116" s="40">
        <v>310108</v>
      </c>
      <c r="D116" s="41" t="s">
        <v>428</v>
      </c>
      <c r="E116" s="41"/>
      <c r="F116" s="23" t="s">
        <v>2641</v>
      </c>
    </row>
    <row r="117" spans="2:6" x14ac:dyDescent="0.25">
      <c r="B117" s="24"/>
      <c r="C117" s="40">
        <v>310109</v>
      </c>
      <c r="D117" s="41" t="s">
        <v>429</v>
      </c>
      <c r="E117" s="41"/>
      <c r="F117" s="23" t="s">
        <v>2642</v>
      </c>
    </row>
    <row r="118" spans="2:6" x14ac:dyDescent="0.25">
      <c r="B118" s="24"/>
      <c r="C118" s="40">
        <v>310110</v>
      </c>
      <c r="D118" s="41" t="s">
        <v>430</v>
      </c>
      <c r="E118" s="41"/>
      <c r="F118" s="23" t="s">
        <v>2643</v>
      </c>
    </row>
    <row r="119" spans="2:6" x14ac:dyDescent="0.25">
      <c r="B119" s="24"/>
      <c r="C119" s="40">
        <v>310111</v>
      </c>
      <c r="D119" s="41" t="s">
        <v>431</v>
      </c>
      <c r="E119" s="41"/>
      <c r="F119" s="23" t="s">
        <v>2644</v>
      </c>
    </row>
    <row r="120" spans="2:6" x14ac:dyDescent="0.25">
      <c r="B120" s="24"/>
      <c r="C120" s="40">
        <v>310112</v>
      </c>
      <c r="D120" s="41" t="s">
        <v>432</v>
      </c>
      <c r="E120" s="41"/>
      <c r="F120" s="23" t="s">
        <v>2645</v>
      </c>
    </row>
    <row r="121" spans="2:6" x14ac:dyDescent="0.25">
      <c r="B121" s="24"/>
      <c r="C121" s="40">
        <v>310113</v>
      </c>
      <c r="D121" s="41" t="s">
        <v>433</v>
      </c>
      <c r="E121" s="41"/>
      <c r="F121" s="23" t="s">
        <v>2646</v>
      </c>
    </row>
    <row r="122" spans="2:6" x14ac:dyDescent="0.25">
      <c r="B122" s="24"/>
      <c r="C122" s="40">
        <v>310114</v>
      </c>
      <c r="D122" s="41" t="s">
        <v>434</v>
      </c>
      <c r="E122" s="41"/>
      <c r="F122" s="23" t="s">
        <v>2647</v>
      </c>
    </row>
    <row r="123" spans="2:6" x14ac:dyDescent="0.25">
      <c r="B123" s="24"/>
      <c r="C123" s="40">
        <v>310199</v>
      </c>
      <c r="D123" s="41" t="s">
        <v>435</v>
      </c>
      <c r="E123" s="41"/>
      <c r="F123" s="23" t="s">
        <v>2648</v>
      </c>
    </row>
    <row r="124" spans="2:6" x14ac:dyDescent="0.25">
      <c r="B124" s="24">
        <v>3102</v>
      </c>
      <c r="C124" s="26" t="s">
        <v>110</v>
      </c>
      <c r="D124" s="23"/>
      <c r="E124" s="23" t="s">
        <v>2326</v>
      </c>
      <c r="F124" s="23" t="s">
        <v>2649</v>
      </c>
    </row>
    <row r="125" spans="2:6" x14ac:dyDescent="0.25">
      <c r="B125" s="24"/>
      <c r="C125" s="40">
        <v>310201</v>
      </c>
      <c r="D125" s="41" t="s">
        <v>436</v>
      </c>
      <c r="E125" s="41"/>
      <c r="F125" s="23" t="s">
        <v>2650</v>
      </c>
    </row>
    <row r="126" spans="2:6" x14ac:dyDescent="0.25">
      <c r="B126" s="24"/>
      <c r="C126" s="40">
        <v>310202</v>
      </c>
      <c r="D126" s="41" t="s">
        <v>437</v>
      </c>
      <c r="E126" s="41"/>
      <c r="F126" s="23" t="s">
        <v>2651</v>
      </c>
    </row>
    <row r="127" spans="2:6" x14ac:dyDescent="0.25">
      <c r="B127" s="24"/>
      <c r="C127" s="40">
        <v>310203</v>
      </c>
      <c r="D127" s="41" t="s">
        <v>438</v>
      </c>
      <c r="E127" s="41"/>
      <c r="F127" s="23" t="s">
        <v>2652</v>
      </c>
    </row>
    <row r="128" spans="2:6" x14ac:dyDescent="0.25">
      <c r="B128" s="24"/>
      <c r="C128" s="40">
        <v>310204</v>
      </c>
      <c r="D128" s="41" t="s">
        <v>439</v>
      </c>
      <c r="E128" s="41"/>
      <c r="F128" s="23" t="s">
        <v>2653</v>
      </c>
    </row>
    <row r="129" spans="2:6" x14ac:dyDescent="0.25">
      <c r="B129" s="24"/>
      <c r="C129" s="40">
        <v>310205</v>
      </c>
      <c r="D129" s="41" t="s">
        <v>440</v>
      </c>
      <c r="E129" s="41"/>
      <c r="F129" s="23" t="s">
        <v>2654</v>
      </c>
    </row>
    <row r="130" spans="2:6" x14ac:dyDescent="0.25">
      <c r="B130" s="24"/>
      <c r="C130" s="40">
        <v>310206</v>
      </c>
      <c r="D130" s="41" t="s">
        <v>441</v>
      </c>
      <c r="E130" s="41"/>
      <c r="F130" s="23" t="s">
        <v>2655</v>
      </c>
    </row>
    <row r="131" spans="2:6" x14ac:dyDescent="0.25">
      <c r="B131" s="24"/>
      <c r="C131" s="40">
        <v>310207</v>
      </c>
      <c r="D131" s="41" t="s">
        <v>442</v>
      </c>
      <c r="E131" s="41"/>
      <c r="F131" s="23" t="s">
        <v>2656</v>
      </c>
    </row>
    <row r="132" spans="2:6" x14ac:dyDescent="0.25">
      <c r="B132" s="24"/>
      <c r="C132" s="40">
        <v>310208</v>
      </c>
      <c r="D132" s="41" t="s">
        <v>443</v>
      </c>
      <c r="E132" s="41"/>
      <c r="F132" s="23" t="s">
        <v>2657</v>
      </c>
    </row>
    <row r="133" spans="2:6" x14ac:dyDescent="0.25">
      <c r="B133" s="24"/>
      <c r="C133" s="40">
        <v>310299</v>
      </c>
      <c r="D133" s="41" t="s">
        <v>444</v>
      </c>
      <c r="E133" s="41"/>
      <c r="F133" s="23" t="s">
        <v>2658</v>
      </c>
    </row>
    <row r="134" spans="2:6" x14ac:dyDescent="0.25">
      <c r="B134" s="24">
        <v>3103</v>
      </c>
      <c r="C134" s="26" t="s">
        <v>111</v>
      </c>
      <c r="D134" s="23"/>
      <c r="E134" s="23" t="s">
        <v>2327</v>
      </c>
      <c r="F134" s="23" t="s">
        <v>2659</v>
      </c>
    </row>
    <row r="135" spans="2:6" x14ac:dyDescent="0.25">
      <c r="B135" s="24"/>
      <c r="C135" s="40">
        <v>310301</v>
      </c>
      <c r="D135" s="41" t="s">
        <v>445</v>
      </c>
      <c r="E135" s="41"/>
      <c r="F135" s="23" t="s">
        <v>2660</v>
      </c>
    </row>
    <row r="136" spans="2:6" x14ac:dyDescent="0.25">
      <c r="B136" s="24"/>
      <c r="C136" s="40">
        <v>310302</v>
      </c>
      <c r="D136" s="41" t="s">
        <v>446</v>
      </c>
      <c r="E136" s="41"/>
      <c r="F136" s="23" t="s">
        <v>2661</v>
      </c>
    </row>
    <row r="137" spans="2:6" x14ac:dyDescent="0.25">
      <c r="B137" s="24"/>
      <c r="C137" s="40">
        <v>310303</v>
      </c>
      <c r="D137" s="41" t="s">
        <v>447</v>
      </c>
      <c r="E137" s="41"/>
      <c r="F137" s="23" t="s">
        <v>2662</v>
      </c>
    </row>
    <row r="138" spans="2:6" x14ac:dyDescent="0.25">
      <c r="B138" s="24"/>
      <c r="C138" s="40">
        <v>310304</v>
      </c>
      <c r="D138" s="41" t="s">
        <v>448</v>
      </c>
      <c r="E138" s="41"/>
      <c r="F138" s="23" t="s">
        <v>2663</v>
      </c>
    </row>
    <row r="139" spans="2:6" x14ac:dyDescent="0.25">
      <c r="B139" s="24"/>
      <c r="C139" s="40">
        <v>310305</v>
      </c>
      <c r="D139" s="41" t="s">
        <v>449</v>
      </c>
      <c r="E139" s="41"/>
      <c r="F139" s="23" t="s">
        <v>2664</v>
      </c>
    </row>
    <row r="140" spans="2:6" x14ac:dyDescent="0.25">
      <c r="B140" s="24"/>
      <c r="C140" s="40">
        <v>310306</v>
      </c>
      <c r="D140" s="41" t="s">
        <v>450</v>
      </c>
      <c r="E140" s="41"/>
      <c r="F140" s="23" t="s">
        <v>2665</v>
      </c>
    </row>
    <row r="141" spans="2:6" x14ac:dyDescent="0.25">
      <c r="B141" s="24"/>
      <c r="C141" s="40">
        <v>310307</v>
      </c>
      <c r="D141" s="41" t="s">
        <v>451</v>
      </c>
      <c r="E141" s="41"/>
      <c r="F141" s="23" t="s">
        <v>2666</v>
      </c>
    </row>
    <row r="142" spans="2:6" x14ac:dyDescent="0.25">
      <c r="B142" s="24"/>
      <c r="C142" s="40">
        <v>310308</v>
      </c>
      <c r="D142" s="41" t="s">
        <v>452</v>
      </c>
      <c r="E142" s="41"/>
      <c r="F142" s="23" t="s">
        <v>2667</v>
      </c>
    </row>
    <row r="143" spans="2:6" x14ac:dyDescent="0.25">
      <c r="B143" s="24"/>
      <c r="C143" s="40">
        <v>310399</v>
      </c>
      <c r="D143" s="41" t="s">
        <v>453</v>
      </c>
      <c r="E143" s="41"/>
      <c r="F143" s="23" t="s">
        <v>2668</v>
      </c>
    </row>
    <row r="144" spans="2:6" x14ac:dyDescent="0.25">
      <c r="B144" s="24">
        <v>3104</v>
      </c>
      <c r="C144" s="26" t="s">
        <v>112</v>
      </c>
      <c r="D144" s="23"/>
      <c r="E144" s="23" t="s">
        <v>2328</v>
      </c>
      <c r="F144" s="23" t="s">
        <v>2669</v>
      </c>
    </row>
    <row r="145" spans="2:6" x14ac:dyDescent="0.25">
      <c r="B145" s="24"/>
      <c r="C145" s="40">
        <v>310401</v>
      </c>
      <c r="D145" s="41" t="s">
        <v>454</v>
      </c>
      <c r="E145" s="41"/>
      <c r="F145" s="23" t="s">
        <v>2670</v>
      </c>
    </row>
    <row r="146" spans="2:6" x14ac:dyDescent="0.25">
      <c r="B146" s="24"/>
      <c r="C146" s="40">
        <v>310402</v>
      </c>
      <c r="D146" s="41" t="s">
        <v>455</v>
      </c>
      <c r="E146" s="41"/>
      <c r="F146" s="23" t="s">
        <v>2671</v>
      </c>
    </row>
    <row r="147" spans="2:6" x14ac:dyDescent="0.25">
      <c r="B147" s="24"/>
      <c r="C147" s="40">
        <v>310403</v>
      </c>
      <c r="D147" s="41" t="s">
        <v>456</v>
      </c>
      <c r="E147" s="41"/>
      <c r="F147" s="23" t="s">
        <v>2672</v>
      </c>
    </row>
    <row r="148" spans="2:6" x14ac:dyDescent="0.25">
      <c r="B148" s="24"/>
      <c r="C148" s="40">
        <v>310404</v>
      </c>
      <c r="D148" s="41" t="s">
        <v>457</v>
      </c>
      <c r="E148" s="41"/>
      <c r="F148" s="23" t="s">
        <v>2673</v>
      </c>
    </row>
    <row r="149" spans="2:6" x14ac:dyDescent="0.25">
      <c r="B149" s="24"/>
      <c r="C149" s="40">
        <v>310405</v>
      </c>
      <c r="D149" s="41" t="s">
        <v>458</v>
      </c>
      <c r="E149" s="41"/>
      <c r="F149" s="23" t="s">
        <v>2674</v>
      </c>
    </row>
    <row r="150" spans="2:6" x14ac:dyDescent="0.25">
      <c r="B150" s="24"/>
      <c r="C150" s="40">
        <v>310406</v>
      </c>
      <c r="D150" s="41" t="s">
        <v>459</v>
      </c>
      <c r="E150" s="41"/>
      <c r="F150" s="23" t="s">
        <v>2675</v>
      </c>
    </row>
    <row r="151" spans="2:6" x14ac:dyDescent="0.25">
      <c r="B151" s="24"/>
      <c r="C151" s="40">
        <v>310407</v>
      </c>
      <c r="D151" s="41" t="s">
        <v>460</v>
      </c>
      <c r="E151" s="41"/>
      <c r="F151" s="23" t="s">
        <v>2676</v>
      </c>
    </row>
    <row r="152" spans="2:6" x14ac:dyDescent="0.25">
      <c r="B152" s="24"/>
      <c r="C152" s="40">
        <v>310408</v>
      </c>
      <c r="D152" s="41" t="s">
        <v>461</v>
      </c>
      <c r="E152" s="41"/>
      <c r="F152" s="23" t="s">
        <v>2677</v>
      </c>
    </row>
    <row r="153" spans="2:6" x14ac:dyDescent="0.25">
      <c r="B153" s="24"/>
      <c r="C153" s="40">
        <v>310409</v>
      </c>
      <c r="D153" s="41" t="s">
        <v>462</v>
      </c>
      <c r="E153" s="41"/>
      <c r="F153" s="23" t="s">
        <v>2678</v>
      </c>
    </row>
    <row r="154" spans="2:6" x14ac:dyDescent="0.25">
      <c r="B154" s="24"/>
      <c r="C154" s="40">
        <v>310410</v>
      </c>
      <c r="D154" s="41" t="s">
        <v>463</v>
      </c>
      <c r="E154" s="41"/>
      <c r="F154" s="23" t="s">
        <v>2679</v>
      </c>
    </row>
    <row r="155" spans="2:6" x14ac:dyDescent="0.25">
      <c r="B155" s="24"/>
      <c r="C155" s="40">
        <v>310411</v>
      </c>
      <c r="D155" s="41" t="s">
        <v>464</v>
      </c>
      <c r="E155" s="41"/>
      <c r="F155" s="23" t="s">
        <v>2680</v>
      </c>
    </row>
    <row r="156" spans="2:6" x14ac:dyDescent="0.25">
      <c r="B156" s="24"/>
      <c r="C156" s="40">
        <v>310412</v>
      </c>
      <c r="D156" s="41" t="s">
        <v>465</v>
      </c>
      <c r="E156" s="41"/>
      <c r="F156" s="23" t="s">
        <v>2681</v>
      </c>
    </row>
    <row r="157" spans="2:6" x14ac:dyDescent="0.25">
      <c r="B157" s="24"/>
      <c r="C157" s="40">
        <v>310499</v>
      </c>
      <c r="D157" s="41" t="s">
        <v>466</v>
      </c>
      <c r="E157" s="41"/>
      <c r="F157" s="23" t="s">
        <v>2682</v>
      </c>
    </row>
    <row r="158" spans="2:6" x14ac:dyDescent="0.25">
      <c r="B158" s="24">
        <v>3105</v>
      </c>
      <c r="C158" s="26" t="s">
        <v>113</v>
      </c>
      <c r="D158" s="23"/>
      <c r="E158" s="23" t="s">
        <v>2329</v>
      </c>
      <c r="F158" s="23" t="s">
        <v>2683</v>
      </c>
    </row>
    <row r="159" spans="2:6" x14ac:dyDescent="0.25">
      <c r="B159" s="24"/>
      <c r="C159" s="40">
        <v>310501</v>
      </c>
      <c r="D159" s="41" t="s">
        <v>467</v>
      </c>
      <c r="E159" s="41"/>
      <c r="F159" s="23" t="s">
        <v>2684</v>
      </c>
    </row>
    <row r="160" spans="2:6" x14ac:dyDescent="0.25">
      <c r="B160" s="24"/>
      <c r="C160" s="40">
        <v>310502</v>
      </c>
      <c r="D160" s="41" t="s">
        <v>468</v>
      </c>
      <c r="E160" s="41"/>
      <c r="F160" s="23" t="s">
        <v>2685</v>
      </c>
    </row>
    <row r="161" spans="2:6" x14ac:dyDescent="0.25">
      <c r="B161" s="24"/>
      <c r="C161" s="40">
        <v>310503</v>
      </c>
      <c r="D161" s="41" t="s">
        <v>469</v>
      </c>
      <c r="E161" s="41"/>
      <c r="F161" s="23" t="s">
        <v>2686</v>
      </c>
    </row>
    <row r="162" spans="2:6" x14ac:dyDescent="0.25">
      <c r="B162" s="24"/>
      <c r="C162" s="40">
        <v>310504</v>
      </c>
      <c r="D162" s="41" t="s">
        <v>470</v>
      </c>
      <c r="E162" s="41"/>
      <c r="F162" s="23" t="s">
        <v>2687</v>
      </c>
    </row>
    <row r="163" spans="2:6" x14ac:dyDescent="0.25">
      <c r="B163" s="24"/>
      <c r="C163" s="40">
        <v>310505</v>
      </c>
      <c r="D163" s="41" t="s">
        <v>471</v>
      </c>
      <c r="E163" s="41"/>
      <c r="F163" s="23" t="s">
        <v>2688</v>
      </c>
    </row>
    <row r="164" spans="2:6" x14ac:dyDescent="0.25">
      <c r="B164" s="24"/>
      <c r="C164" s="40">
        <v>310506</v>
      </c>
      <c r="D164" s="41" t="s">
        <v>472</v>
      </c>
      <c r="E164" s="41"/>
      <c r="F164" s="23" t="s">
        <v>2689</v>
      </c>
    </row>
    <row r="165" spans="2:6" x14ac:dyDescent="0.25">
      <c r="B165" s="24"/>
      <c r="C165" s="40">
        <v>310507</v>
      </c>
      <c r="D165" s="41" t="s">
        <v>473</v>
      </c>
      <c r="E165" s="41"/>
      <c r="F165" s="23" t="s">
        <v>2690</v>
      </c>
    </row>
    <row r="166" spans="2:6" x14ac:dyDescent="0.25">
      <c r="B166" s="24"/>
      <c r="C166" s="40">
        <v>310508</v>
      </c>
      <c r="D166" s="41" t="s">
        <v>474</v>
      </c>
      <c r="E166" s="41"/>
      <c r="F166" s="23" t="s">
        <v>2691</v>
      </c>
    </row>
    <row r="167" spans="2:6" x14ac:dyDescent="0.25">
      <c r="B167" s="24"/>
      <c r="C167" s="40">
        <v>310509</v>
      </c>
      <c r="D167" s="41" t="s">
        <v>475</v>
      </c>
      <c r="E167" s="41"/>
      <c r="F167" s="23" t="s">
        <v>2692</v>
      </c>
    </row>
    <row r="168" spans="2:6" x14ac:dyDescent="0.25">
      <c r="B168" s="24"/>
      <c r="C168" s="40">
        <v>310510</v>
      </c>
      <c r="D168" s="41" t="s">
        <v>476</v>
      </c>
      <c r="E168" s="41"/>
      <c r="F168" s="23" t="s">
        <v>2693</v>
      </c>
    </row>
    <row r="169" spans="2:6" x14ac:dyDescent="0.25">
      <c r="B169" s="24"/>
      <c r="C169" s="40">
        <v>310511</v>
      </c>
      <c r="D169" s="41" t="s">
        <v>477</v>
      </c>
      <c r="E169" s="41"/>
      <c r="F169" s="23" t="s">
        <v>2694</v>
      </c>
    </row>
    <row r="170" spans="2:6" x14ac:dyDescent="0.25">
      <c r="B170" s="24"/>
      <c r="C170" s="40">
        <v>310599</v>
      </c>
      <c r="D170" s="41" t="s">
        <v>478</v>
      </c>
      <c r="E170" s="41"/>
      <c r="F170" s="23" t="s">
        <v>2695</v>
      </c>
    </row>
    <row r="171" spans="2:6" x14ac:dyDescent="0.25">
      <c r="B171" s="24">
        <v>3106</v>
      </c>
      <c r="C171" s="26" t="s">
        <v>114</v>
      </c>
      <c r="D171" s="23"/>
      <c r="E171" s="23" t="s">
        <v>2330</v>
      </c>
      <c r="F171" s="23" t="s">
        <v>2696</v>
      </c>
    </row>
    <row r="172" spans="2:6" x14ac:dyDescent="0.25">
      <c r="B172" s="24"/>
      <c r="C172" s="40">
        <v>310601</v>
      </c>
      <c r="D172" s="41" t="s">
        <v>479</v>
      </c>
      <c r="E172" s="41"/>
      <c r="F172" s="23" t="s">
        <v>2697</v>
      </c>
    </row>
    <row r="173" spans="2:6" x14ac:dyDescent="0.25">
      <c r="B173" s="24"/>
      <c r="C173" s="40">
        <v>310602</v>
      </c>
      <c r="D173" s="41" t="s">
        <v>480</v>
      </c>
      <c r="E173" s="41"/>
      <c r="F173" s="23" t="s">
        <v>2698</v>
      </c>
    </row>
    <row r="174" spans="2:6" x14ac:dyDescent="0.25">
      <c r="B174" s="24"/>
      <c r="C174" s="40">
        <v>310603</v>
      </c>
      <c r="D174" s="41" t="s">
        <v>481</v>
      </c>
      <c r="E174" s="41"/>
      <c r="F174" s="23" t="s">
        <v>2699</v>
      </c>
    </row>
    <row r="175" spans="2:6" x14ac:dyDescent="0.25">
      <c r="B175" s="24"/>
      <c r="C175" s="40">
        <v>310604</v>
      </c>
      <c r="D175" s="41" t="s">
        <v>482</v>
      </c>
      <c r="E175" s="41"/>
      <c r="F175" s="23" t="s">
        <v>2700</v>
      </c>
    </row>
    <row r="176" spans="2:6" x14ac:dyDescent="0.25">
      <c r="B176" s="24"/>
      <c r="C176" s="40">
        <v>310605</v>
      </c>
      <c r="D176" s="41" t="s">
        <v>483</v>
      </c>
      <c r="E176" s="41"/>
      <c r="F176" s="23" t="s">
        <v>2701</v>
      </c>
    </row>
    <row r="177" spans="2:6" x14ac:dyDescent="0.25">
      <c r="B177" s="24"/>
      <c r="C177" s="40">
        <v>310606</v>
      </c>
      <c r="D177" s="41" t="s">
        <v>484</v>
      </c>
      <c r="E177" s="41"/>
      <c r="F177" s="23" t="s">
        <v>2702</v>
      </c>
    </row>
    <row r="178" spans="2:6" x14ac:dyDescent="0.25">
      <c r="B178" s="24"/>
      <c r="C178" s="40">
        <v>310607</v>
      </c>
      <c r="D178" s="41" t="s">
        <v>485</v>
      </c>
      <c r="E178" s="41"/>
      <c r="F178" s="23" t="s">
        <v>2703</v>
      </c>
    </row>
    <row r="179" spans="2:6" x14ac:dyDescent="0.25">
      <c r="B179" s="24"/>
      <c r="C179" s="40">
        <v>310699</v>
      </c>
      <c r="D179" s="41" t="s">
        <v>486</v>
      </c>
      <c r="E179" s="41"/>
      <c r="F179" s="23" t="s">
        <v>2704</v>
      </c>
    </row>
    <row r="180" spans="2:6" x14ac:dyDescent="0.25">
      <c r="B180" s="24">
        <v>3107</v>
      </c>
      <c r="C180" s="26" t="s">
        <v>115</v>
      </c>
      <c r="D180" s="23"/>
      <c r="E180" s="23" t="s">
        <v>2331</v>
      </c>
      <c r="F180" s="23" t="s">
        <v>2705</v>
      </c>
    </row>
    <row r="181" spans="2:6" x14ac:dyDescent="0.25">
      <c r="B181" s="24"/>
      <c r="C181" s="40">
        <v>310701</v>
      </c>
      <c r="D181" s="41" t="s">
        <v>487</v>
      </c>
      <c r="E181" s="41"/>
      <c r="F181" s="23" t="s">
        <v>2706</v>
      </c>
    </row>
    <row r="182" spans="2:6" x14ac:dyDescent="0.25">
      <c r="B182" s="24"/>
      <c r="C182" s="40">
        <v>310702</v>
      </c>
      <c r="D182" s="41" t="s">
        <v>488</v>
      </c>
      <c r="E182" s="41"/>
      <c r="F182" s="23" t="s">
        <v>2707</v>
      </c>
    </row>
    <row r="183" spans="2:6" x14ac:dyDescent="0.25">
      <c r="B183" s="24"/>
      <c r="C183" s="40">
        <v>310703</v>
      </c>
      <c r="D183" s="41" t="s">
        <v>489</v>
      </c>
      <c r="E183" s="41"/>
      <c r="F183" s="23" t="s">
        <v>2708</v>
      </c>
    </row>
    <row r="184" spans="2:6" x14ac:dyDescent="0.25">
      <c r="B184" s="24"/>
      <c r="C184" s="40">
        <v>310704</v>
      </c>
      <c r="D184" s="41" t="s">
        <v>490</v>
      </c>
      <c r="E184" s="41"/>
      <c r="F184" s="23" t="s">
        <v>2709</v>
      </c>
    </row>
    <row r="185" spans="2:6" x14ac:dyDescent="0.25">
      <c r="B185" s="24"/>
      <c r="C185" s="40">
        <v>310705</v>
      </c>
      <c r="D185" s="41" t="s">
        <v>491</v>
      </c>
      <c r="E185" s="41"/>
      <c r="F185" s="23" t="s">
        <v>2710</v>
      </c>
    </row>
    <row r="186" spans="2:6" x14ac:dyDescent="0.25">
      <c r="B186" s="24"/>
      <c r="C186" s="40">
        <v>310706</v>
      </c>
      <c r="D186" s="41" t="s">
        <v>492</v>
      </c>
      <c r="E186" s="41"/>
      <c r="F186" s="23" t="s">
        <v>2711</v>
      </c>
    </row>
    <row r="187" spans="2:6" x14ac:dyDescent="0.25">
      <c r="B187" s="24"/>
      <c r="C187" s="40">
        <v>310799</v>
      </c>
      <c r="D187" s="41" t="s">
        <v>493</v>
      </c>
      <c r="E187" s="41"/>
      <c r="F187" s="23" t="s">
        <v>2712</v>
      </c>
    </row>
    <row r="188" spans="2:6" x14ac:dyDescent="0.25">
      <c r="B188" s="24">
        <v>3108</v>
      </c>
      <c r="C188" s="26" t="s">
        <v>116</v>
      </c>
      <c r="D188" s="23"/>
      <c r="E188" s="23" t="s">
        <v>2332</v>
      </c>
      <c r="F188" s="23" t="s">
        <v>2713</v>
      </c>
    </row>
    <row r="189" spans="2:6" x14ac:dyDescent="0.25">
      <c r="B189" s="24"/>
      <c r="C189" s="40">
        <v>310801</v>
      </c>
      <c r="D189" s="41" t="s">
        <v>494</v>
      </c>
      <c r="E189" s="41"/>
      <c r="F189" s="23" t="s">
        <v>2714</v>
      </c>
    </row>
    <row r="190" spans="2:6" x14ac:dyDescent="0.25">
      <c r="B190" s="24"/>
      <c r="C190" s="40">
        <v>310802</v>
      </c>
      <c r="D190" s="41" t="s">
        <v>495</v>
      </c>
      <c r="E190" s="41"/>
      <c r="F190" s="23" t="s">
        <v>2715</v>
      </c>
    </row>
    <row r="191" spans="2:6" x14ac:dyDescent="0.25">
      <c r="B191" s="24"/>
      <c r="C191" s="40">
        <v>310803</v>
      </c>
      <c r="D191" s="41" t="s">
        <v>496</v>
      </c>
      <c r="E191" s="41"/>
      <c r="F191" s="23" t="s">
        <v>2716</v>
      </c>
    </row>
    <row r="192" spans="2:6" x14ac:dyDescent="0.25">
      <c r="B192" s="24"/>
      <c r="C192" s="40">
        <v>310804</v>
      </c>
      <c r="D192" s="41" t="s">
        <v>497</v>
      </c>
      <c r="E192" s="41"/>
      <c r="F192" s="23" t="s">
        <v>2717</v>
      </c>
    </row>
    <row r="193" spans="2:6" x14ac:dyDescent="0.25">
      <c r="B193" s="24"/>
      <c r="C193" s="40">
        <v>310805</v>
      </c>
      <c r="D193" s="41" t="s">
        <v>498</v>
      </c>
      <c r="E193" s="41"/>
      <c r="F193" s="23" t="s">
        <v>2718</v>
      </c>
    </row>
    <row r="194" spans="2:6" x14ac:dyDescent="0.25">
      <c r="B194" s="24"/>
      <c r="C194" s="40">
        <v>310806</v>
      </c>
      <c r="D194" s="41" t="s">
        <v>499</v>
      </c>
      <c r="E194" s="41"/>
      <c r="F194" s="23" t="s">
        <v>2719</v>
      </c>
    </row>
    <row r="195" spans="2:6" x14ac:dyDescent="0.25">
      <c r="B195" s="24"/>
      <c r="C195" s="40">
        <v>310899</v>
      </c>
      <c r="D195" s="41" t="s">
        <v>500</v>
      </c>
      <c r="E195" s="41"/>
      <c r="F195" s="23" t="s">
        <v>2720</v>
      </c>
    </row>
    <row r="196" spans="2:6" x14ac:dyDescent="0.25">
      <c r="B196" s="24">
        <v>3109</v>
      </c>
      <c r="C196" s="26" t="s">
        <v>117</v>
      </c>
      <c r="D196" s="23"/>
      <c r="E196" s="23" t="s">
        <v>2333</v>
      </c>
      <c r="F196" s="23" t="s">
        <v>2721</v>
      </c>
    </row>
    <row r="197" spans="2:6" x14ac:dyDescent="0.25">
      <c r="B197" s="24"/>
      <c r="C197" s="40">
        <v>310901</v>
      </c>
      <c r="D197" s="41" t="s">
        <v>501</v>
      </c>
      <c r="E197" s="41"/>
      <c r="F197" s="23" t="s">
        <v>2722</v>
      </c>
    </row>
    <row r="198" spans="2:6" x14ac:dyDescent="0.25">
      <c r="B198" s="24"/>
      <c r="C198" s="40">
        <v>310902</v>
      </c>
      <c r="D198" s="41" t="s">
        <v>502</v>
      </c>
      <c r="E198" s="41"/>
      <c r="F198" s="23" t="s">
        <v>2723</v>
      </c>
    </row>
    <row r="199" spans="2:6" x14ac:dyDescent="0.25">
      <c r="B199" s="24"/>
      <c r="C199" s="40">
        <v>310903</v>
      </c>
      <c r="D199" s="41" t="s">
        <v>503</v>
      </c>
      <c r="E199" s="41"/>
      <c r="F199" s="23" t="s">
        <v>2724</v>
      </c>
    </row>
    <row r="200" spans="2:6" x14ac:dyDescent="0.25">
      <c r="B200" s="24"/>
      <c r="C200" s="40">
        <v>310904</v>
      </c>
      <c r="D200" s="41" t="s">
        <v>504</v>
      </c>
      <c r="E200" s="41"/>
      <c r="F200" s="23" t="s">
        <v>2725</v>
      </c>
    </row>
    <row r="201" spans="2:6" x14ac:dyDescent="0.25">
      <c r="B201" s="24"/>
      <c r="C201" s="40">
        <v>310905</v>
      </c>
      <c r="D201" s="41" t="s">
        <v>505</v>
      </c>
      <c r="E201" s="41"/>
      <c r="F201" s="23" t="s">
        <v>2726</v>
      </c>
    </row>
    <row r="202" spans="2:6" x14ac:dyDescent="0.25">
      <c r="B202" s="24"/>
      <c r="C202" s="40">
        <v>310906</v>
      </c>
      <c r="D202" s="41" t="s">
        <v>506</v>
      </c>
      <c r="E202" s="41"/>
      <c r="F202" s="23" t="s">
        <v>2727</v>
      </c>
    </row>
    <row r="203" spans="2:6" x14ac:dyDescent="0.25">
      <c r="B203" s="24"/>
      <c r="C203" s="40">
        <v>310907</v>
      </c>
      <c r="D203" s="41" t="s">
        <v>507</v>
      </c>
      <c r="E203" s="41"/>
      <c r="F203" s="23" t="s">
        <v>2728</v>
      </c>
    </row>
    <row r="204" spans="2:6" x14ac:dyDescent="0.25">
      <c r="B204" s="24"/>
      <c r="C204" s="40">
        <v>310908</v>
      </c>
      <c r="D204" s="41" t="s">
        <v>508</v>
      </c>
      <c r="E204" s="41"/>
      <c r="F204" s="23" t="s">
        <v>2729</v>
      </c>
    </row>
    <row r="205" spans="2:6" x14ac:dyDescent="0.25">
      <c r="B205" s="24"/>
      <c r="C205" s="40">
        <v>310909</v>
      </c>
      <c r="D205" s="41" t="s">
        <v>509</v>
      </c>
      <c r="E205" s="41"/>
      <c r="F205" s="23" t="s">
        <v>2730</v>
      </c>
    </row>
    <row r="206" spans="2:6" x14ac:dyDescent="0.25">
      <c r="B206" s="24"/>
      <c r="C206" s="40">
        <v>310910</v>
      </c>
      <c r="D206" s="41" t="s">
        <v>510</v>
      </c>
      <c r="E206" s="41"/>
      <c r="F206" s="23" t="s">
        <v>2731</v>
      </c>
    </row>
    <row r="207" spans="2:6" x14ac:dyDescent="0.25">
      <c r="B207" s="24"/>
      <c r="C207" s="40">
        <v>310911</v>
      </c>
      <c r="D207" s="41" t="s">
        <v>511</v>
      </c>
      <c r="E207" s="41"/>
      <c r="F207" s="23" t="s">
        <v>2732</v>
      </c>
    </row>
    <row r="208" spans="2:6" x14ac:dyDescent="0.25">
      <c r="B208" s="24"/>
      <c r="C208" s="40">
        <v>310912</v>
      </c>
      <c r="D208" s="41" t="s">
        <v>512</v>
      </c>
      <c r="E208" s="41"/>
      <c r="F208" s="23" t="s">
        <v>2733</v>
      </c>
    </row>
    <row r="209" spans="2:6" x14ac:dyDescent="0.25">
      <c r="B209" s="24"/>
      <c r="C209" s="40">
        <v>310913</v>
      </c>
      <c r="D209" s="41" t="s">
        <v>513</v>
      </c>
      <c r="E209" s="41"/>
      <c r="F209" s="23" t="s">
        <v>2734</v>
      </c>
    </row>
    <row r="210" spans="2:6" x14ac:dyDescent="0.25">
      <c r="B210" s="24"/>
      <c r="C210" s="40">
        <v>310914</v>
      </c>
      <c r="D210" s="41" t="s">
        <v>514</v>
      </c>
      <c r="E210" s="41"/>
      <c r="F210" s="23" t="s">
        <v>2735</v>
      </c>
    </row>
    <row r="211" spans="2:6" x14ac:dyDescent="0.25">
      <c r="B211" s="24"/>
      <c r="C211" s="40">
        <v>310999</v>
      </c>
      <c r="D211" s="41" t="s">
        <v>515</v>
      </c>
      <c r="E211" s="41"/>
      <c r="F211" s="23" t="s">
        <v>2736</v>
      </c>
    </row>
    <row r="212" spans="2:6" x14ac:dyDescent="0.25">
      <c r="B212" s="24">
        <v>3199</v>
      </c>
      <c r="C212" s="26" t="s">
        <v>118</v>
      </c>
      <c r="D212" s="23"/>
      <c r="E212" s="23" t="s">
        <v>2334</v>
      </c>
      <c r="F212" s="23" t="s">
        <v>2737</v>
      </c>
    </row>
    <row r="213" spans="2:6" x14ac:dyDescent="0.25">
      <c r="B213" s="24"/>
      <c r="C213" s="40">
        <v>319901</v>
      </c>
      <c r="D213" s="41" t="s">
        <v>516</v>
      </c>
      <c r="E213" s="41"/>
      <c r="F213" s="23" t="s">
        <v>2738</v>
      </c>
    </row>
    <row r="214" spans="2:6" x14ac:dyDescent="0.25">
      <c r="B214" s="24"/>
      <c r="C214" s="40">
        <v>319902</v>
      </c>
      <c r="D214" s="41" t="s">
        <v>517</v>
      </c>
      <c r="E214" s="41"/>
      <c r="F214" s="23" t="s">
        <v>2739</v>
      </c>
    </row>
    <row r="215" spans="2:6" x14ac:dyDescent="0.25">
      <c r="B215" s="24"/>
      <c r="C215" s="40">
        <v>319999</v>
      </c>
      <c r="D215" s="41" t="s">
        <v>518</v>
      </c>
      <c r="E215" s="41"/>
      <c r="F215" s="23" t="s">
        <v>2740</v>
      </c>
    </row>
    <row r="216" spans="2:6" x14ac:dyDescent="0.25">
      <c r="B216" s="38" t="s">
        <v>2290</v>
      </c>
      <c r="C216" s="39"/>
      <c r="D216" s="23"/>
      <c r="E216" s="23"/>
      <c r="F216" s="23" t="s">
        <v>2632</v>
      </c>
    </row>
    <row r="217" spans="2:6" x14ac:dyDescent="0.25">
      <c r="B217" s="24">
        <v>3201</v>
      </c>
      <c r="C217" s="26" t="s">
        <v>119</v>
      </c>
      <c r="D217" s="23"/>
      <c r="E217" s="23" t="s">
        <v>2335</v>
      </c>
      <c r="F217" s="23" t="s">
        <v>2741</v>
      </c>
    </row>
    <row r="218" spans="2:6" x14ac:dyDescent="0.25">
      <c r="B218" s="24"/>
      <c r="C218" s="40">
        <v>320101</v>
      </c>
      <c r="D218" s="41" t="s">
        <v>519</v>
      </c>
      <c r="E218" s="41"/>
      <c r="F218" s="23" t="s">
        <v>2742</v>
      </c>
    </row>
    <row r="219" spans="2:6" x14ac:dyDescent="0.25">
      <c r="B219" s="24"/>
      <c r="C219" s="40">
        <v>320102</v>
      </c>
      <c r="D219" s="41" t="s">
        <v>520</v>
      </c>
      <c r="E219" s="41"/>
      <c r="F219" s="23" t="s">
        <v>2743</v>
      </c>
    </row>
    <row r="220" spans="2:6" x14ac:dyDescent="0.25">
      <c r="B220" s="24"/>
      <c r="C220" s="40">
        <v>320103</v>
      </c>
      <c r="D220" s="41" t="s">
        <v>521</v>
      </c>
      <c r="E220" s="41"/>
      <c r="F220" s="23" t="s">
        <v>2744</v>
      </c>
    </row>
    <row r="221" spans="2:6" x14ac:dyDescent="0.25">
      <c r="B221" s="24"/>
      <c r="C221" s="40">
        <v>320199</v>
      </c>
      <c r="D221" s="41" t="s">
        <v>522</v>
      </c>
      <c r="E221" s="41"/>
      <c r="F221" s="23" t="s">
        <v>2745</v>
      </c>
    </row>
    <row r="222" spans="2:6" x14ac:dyDescent="0.25">
      <c r="B222" s="24">
        <v>3202</v>
      </c>
      <c r="C222" s="26" t="s">
        <v>120</v>
      </c>
      <c r="D222" s="23"/>
      <c r="E222" s="23" t="s">
        <v>2336</v>
      </c>
      <c r="F222" s="23" t="s">
        <v>2746</v>
      </c>
    </row>
    <row r="223" spans="2:6" x14ac:dyDescent="0.25">
      <c r="B223" s="24"/>
      <c r="C223" s="40">
        <v>320201</v>
      </c>
      <c r="D223" s="41" t="s">
        <v>523</v>
      </c>
      <c r="E223" s="41"/>
      <c r="F223" s="23" t="s">
        <v>2747</v>
      </c>
    </row>
    <row r="224" spans="2:6" x14ac:dyDescent="0.25">
      <c r="B224" s="24"/>
      <c r="C224" s="40">
        <v>320202</v>
      </c>
      <c r="D224" s="41" t="s">
        <v>524</v>
      </c>
      <c r="E224" s="41"/>
      <c r="F224" s="23" t="s">
        <v>2748</v>
      </c>
    </row>
    <row r="225" spans="2:6" x14ac:dyDescent="0.25">
      <c r="B225" s="24"/>
      <c r="C225" s="40">
        <v>320203</v>
      </c>
      <c r="D225" s="41" t="s">
        <v>525</v>
      </c>
      <c r="E225" s="41"/>
      <c r="F225" s="23" t="s">
        <v>2749</v>
      </c>
    </row>
    <row r="226" spans="2:6" x14ac:dyDescent="0.25">
      <c r="B226" s="24"/>
      <c r="C226" s="40">
        <v>320204</v>
      </c>
      <c r="D226" s="41" t="s">
        <v>526</v>
      </c>
      <c r="E226" s="41"/>
      <c r="F226" s="23" t="s">
        <v>2750</v>
      </c>
    </row>
    <row r="227" spans="2:6" x14ac:dyDescent="0.25">
      <c r="B227" s="24"/>
      <c r="C227" s="40">
        <v>320205</v>
      </c>
      <c r="D227" s="41" t="s">
        <v>527</v>
      </c>
      <c r="E227" s="41"/>
      <c r="F227" s="23" t="s">
        <v>2751</v>
      </c>
    </row>
    <row r="228" spans="2:6" x14ac:dyDescent="0.25">
      <c r="B228" s="24"/>
      <c r="C228" s="40">
        <v>320206</v>
      </c>
      <c r="D228" s="41" t="s">
        <v>528</v>
      </c>
      <c r="E228" s="41"/>
      <c r="F228" s="23" t="s">
        <v>2752</v>
      </c>
    </row>
    <row r="229" spans="2:6" x14ac:dyDescent="0.25">
      <c r="B229" s="24"/>
      <c r="C229" s="40">
        <v>320207</v>
      </c>
      <c r="D229" s="41" t="s">
        <v>529</v>
      </c>
      <c r="E229" s="41"/>
      <c r="F229" s="23" t="s">
        <v>2753</v>
      </c>
    </row>
    <row r="230" spans="2:6" x14ac:dyDescent="0.25">
      <c r="B230" s="24"/>
      <c r="C230" s="40">
        <v>320208</v>
      </c>
      <c r="D230" s="41" t="s">
        <v>530</v>
      </c>
      <c r="E230" s="41"/>
      <c r="F230" s="23" t="s">
        <v>2754</v>
      </c>
    </row>
    <row r="231" spans="2:6" x14ac:dyDescent="0.25">
      <c r="B231" s="24"/>
      <c r="C231" s="40">
        <v>320209</v>
      </c>
      <c r="D231" s="41" t="s">
        <v>531</v>
      </c>
      <c r="E231" s="41"/>
      <c r="F231" s="23" t="s">
        <v>2755</v>
      </c>
    </row>
    <row r="232" spans="2:6" x14ac:dyDescent="0.25">
      <c r="B232" s="24"/>
      <c r="C232" s="40">
        <v>320210</v>
      </c>
      <c r="D232" s="41" t="s">
        <v>532</v>
      </c>
      <c r="E232" s="41"/>
      <c r="F232" s="23" t="s">
        <v>2756</v>
      </c>
    </row>
    <row r="233" spans="2:6" x14ac:dyDescent="0.25">
      <c r="B233" s="24"/>
      <c r="C233" s="40">
        <v>320211</v>
      </c>
      <c r="D233" s="41" t="s">
        <v>533</v>
      </c>
      <c r="E233" s="41"/>
      <c r="F233" s="23" t="s">
        <v>2757</v>
      </c>
    </row>
    <row r="234" spans="2:6" x14ac:dyDescent="0.25">
      <c r="B234" s="24"/>
      <c r="C234" s="40">
        <v>320212</v>
      </c>
      <c r="D234" s="41" t="s">
        <v>534</v>
      </c>
      <c r="E234" s="41"/>
      <c r="F234" s="23" t="s">
        <v>2758</v>
      </c>
    </row>
    <row r="235" spans="2:6" x14ac:dyDescent="0.25">
      <c r="B235" s="24"/>
      <c r="C235" s="40">
        <v>320213</v>
      </c>
      <c r="D235" s="41" t="s">
        <v>535</v>
      </c>
      <c r="E235" s="41"/>
      <c r="F235" s="23" t="s">
        <v>2759</v>
      </c>
    </row>
    <row r="236" spans="2:6" x14ac:dyDescent="0.25">
      <c r="B236" s="24"/>
      <c r="C236" s="40">
        <v>320214</v>
      </c>
      <c r="D236" s="41" t="s">
        <v>536</v>
      </c>
      <c r="E236" s="41"/>
      <c r="F236" s="23" t="s">
        <v>2760</v>
      </c>
    </row>
    <row r="237" spans="2:6" x14ac:dyDescent="0.25">
      <c r="B237" s="24"/>
      <c r="C237" s="40">
        <v>320215</v>
      </c>
      <c r="D237" s="41" t="s">
        <v>537</v>
      </c>
      <c r="E237" s="41"/>
      <c r="F237" s="23" t="s">
        <v>2761</v>
      </c>
    </row>
    <row r="238" spans="2:6" x14ac:dyDescent="0.25">
      <c r="B238" s="24"/>
      <c r="C238" s="40">
        <v>320216</v>
      </c>
      <c r="D238" s="41" t="s">
        <v>538</v>
      </c>
      <c r="E238" s="41"/>
      <c r="F238" s="23" t="s">
        <v>2762</v>
      </c>
    </row>
    <row r="239" spans="2:6" x14ac:dyDescent="0.25">
      <c r="B239" s="24"/>
      <c r="C239" s="40">
        <v>320217</v>
      </c>
      <c r="D239" s="41" t="s">
        <v>539</v>
      </c>
      <c r="E239" s="41"/>
      <c r="F239" s="23" t="s">
        <v>2763</v>
      </c>
    </row>
    <row r="240" spans="2:6" x14ac:dyDescent="0.25">
      <c r="B240" s="24"/>
      <c r="C240" s="40">
        <v>320218</v>
      </c>
      <c r="D240" s="41" t="s">
        <v>540</v>
      </c>
      <c r="E240" s="41"/>
      <c r="F240" s="23" t="s">
        <v>2764</v>
      </c>
    </row>
    <row r="241" spans="2:6" x14ac:dyDescent="0.25">
      <c r="B241" s="24"/>
      <c r="C241" s="40">
        <v>320219</v>
      </c>
      <c r="D241" s="41" t="s">
        <v>541</v>
      </c>
      <c r="E241" s="41"/>
      <c r="F241" s="23" t="s">
        <v>2765</v>
      </c>
    </row>
    <row r="242" spans="2:6" x14ac:dyDescent="0.25">
      <c r="B242" s="24"/>
      <c r="C242" s="40">
        <v>320220</v>
      </c>
      <c r="D242" s="41" t="s">
        <v>542</v>
      </c>
      <c r="E242" s="41"/>
      <c r="F242" s="23" t="s">
        <v>2766</v>
      </c>
    </row>
    <row r="243" spans="2:6" x14ac:dyDescent="0.25">
      <c r="B243" s="24"/>
      <c r="C243" s="40">
        <v>320221</v>
      </c>
      <c r="D243" s="41" t="s">
        <v>543</v>
      </c>
      <c r="E243" s="41"/>
      <c r="F243" s="23" t="s">
        <v>2767</v>
      </c>
    </row>
    <row r="244" spans="2:6" x14ac:dyDescent="0.25">
      <c r="B244" s="24"/>
      <c r="C244" s="40">
        <v>320222</v>
      </c>
      <c r="D244" s="41" t="s">
        <v>544</v>
      </c>
      <c r="E244" s="41"/>
      <c r="F244" s="23" t="s">
        <v>2768</v>
      </c>
    </row>
    <row r="245" spans="2:6" x14ac:dyDescent="0.25">
      <c r="B245" s="24"/>
      <c r="C245" s="40">
        <v>320223</v>
      </c>
      <c r="D245" s="41" t="s">
        <v>545</v>
      </c>
      <c r="E245" s="41"/>
      <c r="F245" s="23" t="s">
        <v>2769</v>
      </c>
    </row>
    <row r="246" spans="2:6" x14ac:dyDescent="0.25">
      <c r="B246" s="24"/>
      <c r="C246" s="40">
        <v>320224</v>
      </c>
      <c r="D246" s="41" t="s">
        <v>546</v>
      </c>
      <c r="E246" s="41"/>
      <c r="F246" s="23" t="s">
        <v>2770</v>
      </c>
    </row>
    <row r="247" spans="2:6" x14ac:dyDescent="0.25">
      <c r="B247" s="24"/>
      <c r="C247" s="40">
        <v>320225</v>
      </c>
      <c r="D247" s="41" t="s">
        <v>547</v>
      </c>
      <c r="E247" s="41"/>
      <c r="F247" s="23" t="s">
        <v>2771</v>
      </c>
    </row>
    <row r="248" spans="2:6" x14ac:dyDescent="0.25">
      <c r="B248" s="24"/>
      <c r="C248" s="40">
        <v>320226</v>
      </c>
      <c r="D248" s="41" t="s">
        <v>548</v>
      </c>
      <c r="E248" s="41"/>
      <c r="F248" s="23" t="s">
        <v>2772</v>
      </c>
    </row>
    <row r="249" spans="2:6" x14ac:dyDescent="0.25">
      <c r="B249" s="24"/>
      <c r="C249" s="40">
        <v>320227</v>
      </c>
      <c r="D249" s="41" t="s">
        <v>549</v>
      </c>
      <c r="E249" s="41"/>
      <c r="F249" s="23" t="s">
        <v>2773</v>
      </c>
    </row>
    <row r="250" spans="2:6" x14ac:dyDescent="0.25">
      <c r="B250" s="24"/>
      <c r="C250" s="40">
        <v>320299</v>
      </c>
      <c r="D250" s="41" t="s">
        <v>550</v>
      </c>
      <c r="E250" s="41"/>
      <c r="F250" s="23" t="s">
        <v>2774</v>
      </c>
    </row>
    <row r="251" spans="2:6" x14ac:dyDescent="0.25">
      <c r="B251" s="24">
        <v>3203</v>
      </c>
      <c r="C251" s="26" t="s">
        <v>121</v>
      </c>
      <c r="D251" s="23"/>
      <c r="E251" s="23" t="s">
        <v>2337</v>
      </c>
      <c r="F251" s="23" t="s">
        <v>2775</v>
      </c>
    </row>
    <row r="252" spans="2:6" x14ac:dyDescent="0.25">
      <c r="B252" s="24"/>
      <c r="C252" s="40">
        <v>320301</v>
      </c>
      <c r="D252" s="41" t="s">
        <v>551</v>
      </c>
      <c r="E252" s="41"/>
      <c r="F252" s="23" t="s">
        <v>2776</v>
      </c>
    </row>
    <row r="253" spans="2:6" x14ac:dyDescent="0.25">
      <c r="B253" s="24"/>
      <c r="C253" s="40">
        <v>320302</v>
      </c>
      <c r="D253" s="41" t="s">
        <v>552</v>
      </c>
      <c r="E253" s="41"/>
      <c r="F253" s="23" t="s">
        <v>2777</v>
      </c>
    </row>
    <row r="254" spans="2:6" x14ac:dyDescent="0.25">
      <c r="B254" s="24"/>
      <c r="C254" s="40">
        <v>320303</v>
      </c>
      <c r="D254" s="41" t="s">
        <v>553</v>
      </c>
      <c r="E254" s="41"/>
      <c r="F254" s="23" t="s">
        <v>2778</v>
      </c>
    </row>
    <row r="255" spans="2:6" x14ac:dyDescent="0.25">
      <c r="B255" s="24"/>
      <c r="C255" s="40">
        <v>320304</v>
      </c>
      <c r="D255" s="41" t="s">
        <v>554</v>
      </c>
      <c r="E255" s="41"/>
      <c r="F255" s="23" t="s">
        <v>2779</v>
      </c>
    </row>
    <row r="256" spans="2:6" x14ac:dyDescent="0.25">
      <c r="B256" s="24"/>
      <c r="C256" s="40">
        <v>320305</v>
      </c>
      <c r="D256" s="41" t="s">
        <v>555</v>
      </c>
      <c r="E256" s="41"/>
      <c r="F256" s="23" t="s">
        <v>2780</v>
      </c>
    </row>
    <row r="257" spans="2:6" x14ac:dyDescent="0.25">
      <c r="B257" s="24"/>
      <c r="C257" s="40">
        <v>320306</v>
      </c>
      <c r="D257" s="41" t="s">
        <v>556</v>
      </c>
      <c r="E257" s="41"/>
      <c r="F257" s="23" t="s">
        <v>2781</v>
      </c>
    </row>
    <row r="258" spans="2:6" x14ac:dyDescent="0.25">
      <c r="B258" s="24"/>
      <c r="C258" s="40">
        <v>320307</v>
      </c>
      <c r="D258" s="41" t="s">
        <v>557</v>
      </c>
      <c r="E258" s="41"/>
      <c r="F258" s="23" t="s">
        <v>2782</v>
      </c>
    </row>
    <row r="259" spans="2:6" x14ac:dyDescent="0.25">
      <c r="B259" s="24"/>
      <c r="C259" s="40">
        <v>320308</v>
      </c>
      <c r="D259" s="41" t="s">
        <v>558</v>
      </c>
      <c r="E259" s="41"/>
      <c r="F259" s="23" t="s">
        <v>2783</v>
      </c>
    </row>
    <row r="260" spans="2:6" x14ac:dyDescent="0.25">
      <c r="B260" s="24"/>
      <c r="C260" s="40">
        <v>320309</v>
      </c>
      <c r="D260" s="41" t="s">
        <v>559</v>
      </c>
      <c r="E260" s="41"/>
      <c r="F260" s="23" t="s">
        <v>2784</v>
      </c>
    </row>
    <row r="261" spans="2:6" x14ac:dyDescent="0.25">
      <c r="B261" s="24"/>
      <c r="C261" s="40">
        <v>320310</v>
      </c>
      <c r="D261" s="41" t="s">
        <v>560</v>
      </c>
      <c r="E261" s="41"/>
      <c r="F261" s="23" t="s">
        <v>2785</v>
      </c>
    </row>
    <row r="262" spans="2:6" x14ac:dyDescent="0.25">
      <c r="B262" s="24"/>
      <c r="C262" s="40">
        <v>320311</v>
      </c>
      <c r="D262" s="41" t="s">
        <v>561</v>
      </c>
      <c r="E262" s="41"/>
      <c r="F262" s="23" t="s">
        <v>2786</v>
      </c>
    </row>
    <row r="263" spans="2:6" x14ac:dyDescent="0.25">
      <c r="B263" s="24"/>
      <c r="C263" s="40">
        <v>320312</v>
      </c>
      <c r="D263" s="41" t="s">
        <v>562</v>
      </c>
      <c r="E263" s="41"/>
      <c r="F263" s="23" t="s">
        <v>2787</v>
      </c>
    </row>
    <row r="264" spans="2:6" x14ac:dyDescent="0.25">
      <c r="B264" s="24"/>
      <c r="C264" s="40">
        <v>320399</v>
      </c>
      <c r="D264" s="41" t="s">
        <v>563</v>
      </c>
      <c r="E264" s="41"/>
      <c r="F264" s="23" t="s">
        <v>2788</v>
      </c>
    </row>
    <row r="265" spans="2:6" x14ac:dyDescent="0.25">
      <c r="B265" s="24">
        <v>3204</v>
      </c>
      <c r="C265" s="26" t="s">
        <v>122</v>
      </c>
      <c r="D265" s="23"/>
      <c r="E265" s="23" t="s">
        <v>2338</v>
      </c>
      <c r="F265" s="23" t="s">
        <v>2789</v>
      </c>
    </row>
    <row r="266" spans="2:6" x14ac:dyDescent="0.25">
      <c r="B266" s="24"/>
      <c r="C266" s="40">
        <v>320401</v>
      </c>
      <c r="D266" s="41" t="s">
        <v>564</v>
      </c>
      <c r="E266" s="41"/>
      <c r="F266" s="23" t="s">
        <v>2790</v>
      </c>
    </row>
    <row r="267" spans="2:6" x14ac:dyDescent="0.25">
      <c r="B267" s="24"/>
      <c r="C267" s="40">
        <v>320402</v>
      </c>
      <c r="D267" s="41" t="s">
        <v>565</v>
      </c>
      <c r="E267" s="41"/>
      <c r="F267" s="23" t="s">
        <v>2791</v>
      </c>
    </row>
    <row r="268" spans="2:6" x14ac:dyDescent="0.25">
      <c r="B268" s="24"/>
      <c r="C268" s="40">
        <v>320403</v>
      </c>
      <c r="D268" s="41" t="s">
        <v>566</v>
      </c>
      <c r="E268" s="41"/>
      <c r="F268" s="23" t="s">
        <v>2792</v>
      </c>
    </row>
    <row r="269" spans="2:6" x14ac:dyDescent="0.25">
      <c r="B269" s="24"/>
      <c r="C269" s="40">
        <v>320404</v>
      </c>
      <c r="D269" s="41" t="s">
        <v>567</v>
      </c>
      <c r="E269" s="41"/>
      <c r="F269" s="23" t="s">
        <v>2793</v>
      </c>
    </row>
    <row r="270" spans="2:6" x14ac:dyDescent="0.25">
      <c r="B270" s="24"/>
      <c r="C270" s="40">
        <v>320405</v>
      </c>
      <c r="D270" s="41" t="s">
        <v>568</v>
      </c>
      <c r="E270" s="41"/>
      <c r="F270" s="23" t="s">
        <v>2794</v>
      </c>
    </row>
    <row r="271" spans="2:6" x14ac:dyDescent="0.25">
      <c r="B271" s="24"/>
      <c r="C271" s="40">
        <v>320406</v>
      </c>
      <c r="D271" s="41" t="s">
        <v>569</v>
      </c>
      <c r="E271" s="41"/>
      <c r="F271" s="23" t="s">
        <v>2795</v>
      </c>
    </row>
    <row r="272" spans="2:6" x14ac:dyDescent="0.25">
      <c r="B272" s="24"/>
      <c r="C272" s="40">
        <v>320407</v>
      </c>
      <c r="D272" s="41" t="s">
        <v>570</v>
      </c>
      <c r="E272" s="41"/>
      <c r="F272" s="23" t="s">
        <v>2796</v>
      </c>
    </row>
    <row r="273" spans="2:6" x14ac:dyDescent="0.25">
      <c r="B273" s="24"/>
      <c r="C273" s="40">
        <v>320408</v>
      </c>
      <c r="D273" s="41" t="s">
        <v>571</v>
      </c>
      <c r="E273" s="41"/>
      <c r="F273" s="23" t="s">
        <v>2797</v>
      </c>
    </row>
    <row r="274" spans="2:6" x14ac:dyDescent="0.25">
      <c r="B274" s="24"/>
      <c r="C274" s="40">
        <v>320409</v>
      </c>
      <c r="D274" s="41" t="s">
        <v>572</v>
      </c>
      <c r="E274" s="41"/>
      <c r="F274" s="23" t="s">
        <v>2798</v>
      </c>
    </row>
    <row r="275" spans="2:6" x14ac:dyDescent="0.25">
      <c r="B275" s="24"/>
      <c r="C275" s="40">
        <v>320499</v>
      </c>
      <c r="D275" s="41" t="s">
        <v>573</v>
      </c>
      <c r="E275" s="41"/>
      <c r="F275" s="23" t="s">
        <v>2799</v>
      </c>
    </row>
    <row r="276" spans="2:6" x14ac:dyDescent="0.25">
      <c r="B276" s="24">
        <v>3205</v>
      </c>
      <c r="C276" s="26" t="s">
        <v>123</v>
      </c>
      <c r="D276" s="23"/>
      <c r="E276" s="23" t="s">
        <v>2339</v>
      </c>
      <c r="F276" s="23" t="s">
        <v>2800</v>
      </c>
    </row>
    <row r="277" spans="2:6" x14ac:dyDescent="0.25">
      <c r="B277" s="24"/>
      <c r="C277" s="40">
        <v>320501</v>
      </c>
      <c r="D277" s="41" t="s">
        <v>574</v>
      </c>
      <c r="E277" s="41"/>
      <c r="F277" s="23" t="s">
        <v>2801</v>
      </c>
    </row>
    <row r="278" spans="2:6" x14ac:dyDescent="0.25">
      <c r="B278" s="24"/>
      <c r="C278" s="40">
        <v>320502</v>
      </c>
      <c r="D278" s="41" t="s">
        <v>575</v>
      </c>
      <c r="E278" s="41"/>
      <c r="F278" s="23" t="s">
        <v>2802</v>
      </c>
    </row>
    <row r="279" spans="2:6" x14ac:dyDescent="0.25">
      <c r="B279" s="24"/>
      <c r="C279" s="40">
        <v>320503</v>
      </c>
      <c r="D279" s="41" t="s">
        <v>576</v>
      </c>
      <c r="E279" s="41"/>
      <c r="F279" s="23" t="s">
        <v>2803</v>
      </c>
    </row>
    <row r="280" spans="2:6" x14ac:dyDescent="0.25">
      <c r="B280" s="24"/>
      <c r="C280" s="40">
        <v>320504</v>
      </c>
      <c r="D280" s="41" t="s">
        <v>577</v>
      </c>
      <c r="E280" s="41"/>
      <c r="F280" s="23" t="s">
        <v>2804</v>
      </c>
    </row>
    <row r="281" spans="2:6" x14ac:dyDescent="0.25">
      <c r="B281" s="24"/>
      <c r="C281" s="40">
        <v>320505</v>
      </c>
      <c r="D281" s="41" t="s">
        <v>578</v>
      </c>
      <c r="E281" s="41"/>
      <c r="F281" s="23" t="s">
        <v>2805</v>
      </c>
    </row>
    <row r="282" spans="2:6" x14ac:dyDescent="0.25">
      <c r="B282" s="24"/>
      <c r="C282" s="40">
        <v>320506</v>
      </c>
      <c r="D282" s="41" t="s">
        <v>579</v>
      </c>
      <c r="E282" s="41"/>
      <c r="F282" s="23" t="s">
        <v>2806</v>
      </c>
    </row>
    <row r="283" spans="2:6" x14ac:dyDescent="0.25">
      <c r="B283" s="24"/>
      <c r="C283" s="40">
        <v>320507</v>
      </c>
      <c r="D283" s="41" t="s">
        <v>580</v>
      </c>
      <c r="E283" s="41"/>
      <c r="F283" s="23" t="s">
        <v>2807</v>
      </c>
    </row>
    <row r="284" spans="2:6" x14ac:dyDescent="0.25">
      <c r="B284" s="24"/>
      <c r="C284" s="40">
        <v>320599</v>
      </c>
      <c r="D284" s="41" t="s">
        <v>581</v>
      </c>
      <c r="E284" s="41"/>
      <c r="F284" s="23" t="s">
        <v>2808</v>
      </c>
    </row>
    <row r="285" spans="2:6" x14ac:dyDescent="0.25">
      <c r="B285" s="24">
        <v>3206</v>
      </c>
      <c r="C285" s="26" t="s">
        <v>124</v>
      </c>
      <c r="D285" s="23"/>
      <c r="E285" s="23" t="s">
        <v>2340</v>
      </c>
      <c r="F285" s="23" t="s">
        <v>2809</v>
      </c>
    </row>
    <row r="286" spans="2:6" x14ac:dyDescent="0.25">
      <c r="B286" s="24"/>
      <c r="C286" s="40">
        <v>320601</v>
      </c>
      <c r="D286" s="41" t="s">
        <v>582</v>
      </c>
      <c r="E286" s="41"/>
      <c r="F286" s="23" t="s">
        <v>2810</v>
      </c>
    </row>
    <row r="287" spans="2:6" x14ac:dyDescent="0.25">
      <c r="B287" s="24"/>
      <c r="C287" s="40">
        <v>320602</v>
      </c>
      <c r="D287" s="41" t="s">
        <v>583</v>
      </c>
      <c r="E287" s="41"/>
      <c r="F287" s="23" t="s">
        <v>2811</v>
      </c>
    </row>
    <row r="288" spans="2:6" x14ac:dyDescent="0.25">
      <c r="B288" s="24"/>
      <c r="C288" s="40">
        <v>320603</v>
      </c>
      <c r="D288" s="41" t="s">
        <v>584</v>
      </c>
      <c r="E288" s="41"/>
      <c r="F288" s="23" t="s">
        <v>2812</v>
      </c>
    </row>
    <row r="289" spans="2:6" x14ac:dyDescent="0.25">
      <c r="B289" s="24"/>
      <c r="C289" s="40">
        <v>320604</v>
      </c>
      <c r="D289" s="41" t="s">
        <v>585</v>
      </c>
      <c r="E289" s="41"/>
      <c r="F289" s="23" t="s">
        <v>2813</v>
      </c>
    </row>
    <row r="290" spans="2:6" x14ac:dyDescent="0.25">
      <c r="B290" s="24"/>
      <c r="C290" s="40">
        <v>320605</v>
      </c>
      <c r="D290" s="41" t="s">
        <v>586</v>
      </c>
      <c r="E290" s="41"/>
      <c r="F290" s="23" t="s">
        <v>2814</v>
      </c>
    </row>
    <row r="291" spans="2:6" x14ac:dyDescent="0.25">
      <c r="B291" s="24"/>
      <c r="C291" s="40">
        <v>320606</v>
      </c>
      <c r="D291" s="41" t="s">
        <v>587</v>
      </c>
      <c r="E291" s="41"/>
      <c r="F291" s="23" t="s">
        <v>2815</v>
      </c>
    </row>
    <row r="292" spans="2:6" x14ac:dyDescent="0.25">
      <c r="B292" s="24"/>
      <c r="C292" s="40">
        <v>320699</v>
      </c>
      <c r="D292" s="41" t="s">
        <v>588</v>
      </c>
      <c r="E292" s="41"/>
      <c r="F292" s="23" t="s">
        <v>2816</v>
      </c>
    </row>
    <row r="293" spans="2:6" x14ac:dyDescent="0.25">
      <c r="B293" s="24">
        <v>3207</v>
      </c>
      <c r="C293" s="26" t="s">
        <v>125</v>
      </c>
      <c r="D293" s="23"/>
      <c r="E293" s="23" t="s">
        <v>2341</v>
      </c>
      <c r="F293" s="23" t="s">
        <v>2817</v>
      </c>
    </row>
    <row r="294" spans="2:6" x14ac:dyDescent="0.25">
      <c r="B294" s="24"/>
      <c r="C294" s="40">
        <v>320701</v>
      </c>
      <c r="D294" s="41" t="s">
        <v>589</v>
      </c>
      <c r="E294" s="41"/>
      <c r="F294" s="23" t="s">
        <v>2818</v>
      </c>
    </row>
    <row r="295" spans="2:6" x14ac:dyDescent="0.25">
      <c r="B295" s="24"/>
      <c r="C295" s="40">
        <v>320702</v>
      </c>
      <c r="D295" s="41" t="s">
        <v>590</v>
      </c>
      <c r="E295" s="41"/>
      <c r="F295" s="23" t="s">
        <v>2819</v>
      </c>
    </row>
    <row r="296" spans="2:6" x14ac:dyDescent="0.25">
      <c r="B296" s="24"/>
      <c r="C296" s="40">
        <v>320703</v>
      </c>
      <c r="D296" s="41" t="s">
        <v>591</v>
      </c>
      <c r="E296" s="41"/>
      <c r="F296" s="23" t="s">
        <v>2820</v>
      </c>
    </row>
    <row r="297" spans="2:6" x14ac:dyDescent="0.25">
      <c r="B297" s="24"/>
      <c r="C297" s="40">
        <v>320704</v>
      </c>
      <c r="D297" s="41" t="s">
        <v>592</v>
      </c>
      <c r="E297" s="41"/>
      <c r="F297" s="23" t="s">
        <v>2821</v>
      </c>
    </row>
    <row r="298" spans="2:6" x14ac:dyDescent="0.25">
      <c r="B298" s="24"/>
      <c r="C298" s="40">
        <v>320705</v>
      </c>
      <c r="D298" s="41" t="s">
        <v>593</v>
      </c>
      <c r="E298" s="41"/>
      <c r="F298" s="23" t="s">
        <v>2822</v>
      </c>
    </row>
    <row r="299" spans="2:6" x14ac:dyDescent="0.25">
      <c r="B299" s="24"/>
      <c r="C299" s="40">
        <v>320799</v>
      </c>
      <c r="D299" s="41" t="s">
        <v>594</v>
      </c>
      <c r="E299" s="41"/>
      <c r="F299" s="23" t="s">
        <v>2823</v>
      </c>
    </row>
    <row r="300" spans="2:6" x14ac:dyDescent="0.25">
      <c r="B300" s="24">
        <v>3208</v>
      </c>
      <c r="C300" s="26" t="s">
        <v>126</v>
      </c>
      <c r="D300" s="23"/>
      <c r="E300" s="23" t="s">
        <v>2342</v>
      </c>
      <c r="F300" s="23" t="s">
        <v>2824</v>
      </c>
    </row>
    <row r="301" spans="2:6" x14ac:dyDescent="0.25">
      <c r="B301" s="24"/>
      <c r="C301" s="40">
        <v>320801</v>
      </c>
      <c r="D301" s="41" t="s">
        <v>595</v>
      </c>
      <c r="E301" s="41"/>
      <c r="F301" s="23" t="s">
        <v>2825</v>
      </c>
    </row>
    <row r="302" spans="2:6" x14ac:dyDescent="0.25">
      <c r="B302" s="24"/>
      <c r="C302" s="40">
        <v>320802</v>
      </c>
      <c r="D302" s="41" t="s">
        <v>596</v>
      </c>
      <c r="E302" s="41"/>
      <c r="F302" s="23" t="s">
        <v>2826</v>
      </c>
    </row>
    <row r="303" spans="2:6" x14ac:dyDescent="0.25">
      <c r="B303" s="24"/>
      <c r="C303" s="40">
        <v>320803</v>
      </c>
      <c r="D303" s="41" t="s">
        <v>597</v>
      </c>
      <c r="E303" s="41"/>
      <c r="F303" s="23" t="s">
        <v>2827</v>
      </c>
    </row>
    <row r="304" spans="2:6" x14ac:dyDescent="0.25">
      <c r="B304" s="24"/>
      <c r="C304" s="40">
        <v>320899</v>
      </c>
      <c r="D304" s="41" t="s">
        <v>598</v>
      </c>
      <c r="E304" s="41"/>
      <c r="F304" s="23" t="s">
        <v>2828</v>
      </c>
    </row>
    <row r="305" spans="2:6" x14ac:dyDescent="0.25">
      <c r="B305" s="24">
        <v>3209</v>
      </c>
      <c r="C305" s="26" t="s">
        <v>127</v>
      </c>
      <c r="D305" s="23"/>
      <c r="E305" s="23" t="s">
        <v>2343</v>
      </c>
      <c r="F305" s="23" t="s">
        <v>2829</v>
      </c>
    </row>
    <row r="306" spans="2:6" x14ac:dyDescent="0.25">
      <c r="B306" s="24"/>
      <c r="C306" s="40">
        <v>320901</v>
      </c>
      <c r="D306" s="41" t="s">
        <v>599</v>
      </c>
      <c r="E306" s="41"/>
      <c r="F306" s="23" t="s">
        <v>2830</v>
      </c>
    </row>
    <row r="307" spans="2:6" x14ac:dyDescent="0.25">
      <c r="B307" s="24"/>
      <c r="C307" s="40">
        <v>320902</v>
      </c>
      <c r="D307" s="41" t="s">
        <v>600</v>
      </c>
      <c r="E307" s="41"/>
      <c r="F307" s="23" t="s">
        <v>2831</v>
      </c>
    </row>
    <row r="308" spans="2:6" x14ac:dyDescent="0.25">
      <c r="B308" s="24"/>
      <c r="C308" s="40">
        <v>320903</v>
      </c>
      <c r="D308" s="41" t="s">
        <v>601</v>
      </c>
      <c r="E308" s="41"/>
      <c r="F308" s="23" t="s">
        <v>2832</v>
      </c>
    </row>
    <row r="309" spans="2:6" x14ac:dyDescent="0.25">
      <c r="B309" s="24"/>
      <c r="C309" s="40">
        <v>320904</v>
      </c>
      <c r="D309" s="41" t="s">
        <v>602</v>
      </c>
      <c r="E309" s="41"/>
      <c r="F309" s="23" t="s">
        <v>2833</v>
      </c>
    </row>
    <row r="310" spans="2:6" x14ac:dyDescent="0.25">
      <c r="B310" s="24"/>
      <c r="C310" s="40">
        <v>320905</v>
      </c>
      <c r="D310" s="41" t="s">
        <v>603</v>
      </c>
      <c r="E310" s="41"/>
      <c r="F310" s="23" t="s">
        <v>2834</v>
      </c>
    </row>
    <row r="311" spans="2:6" x14ac:dyDescent="0.25">
      <c r="B311" s="24"/>
      <c r="C311" s="40">
        <v>320906</v>
      </c>
      <c r="D311" s="41" t="s">
        <v>604</v>
      </c>
      <c r="E311" s="41"/>
      <c r="F311" s="23" t="s">
        <v>2835</v>
      </c>
    </row>
    <row r="312" spans="2:6" x14ac:dyDescent="0.25">
      <c r="B312" s="24"/>
      <c r="C312" s="40">
        <v>320907</v>
      </c>
      <c r="D312" s="41" t="s">
        <v>605</v>
      </c>
      <c r="E312" s="41"/>
      <c r="F312" s="23" t="s">
        <v>2836</v>
      </c>
    </row>
    <row r="313" spans="2:6" x14ac:dyDescent="0.25">
      <c r="B313" s="24"/>
      <c r="C313" s="40">
        <v>320999</v>
      </c>
      <c r="D313" s="41" t="s">
        <v>606</v>
      </c>
      <c r="E313" s="41"/>
      <c r="F313" s="23" t="s">
        <v>2837</v>
      </c>
    </row>
    <row r="314" spans="2:6" x14ac:dyDescent="0.25">
      <c r="B314" s="24">
        <v>3210</v>
      </c>
      <c r="C314" s="26" t="s">
        <v>128</v>
      </c>
      <c r="D314" s="23"/>
      <c r="E314" s="23" t="s">
        <v>2344</v>
      </c>
      <c r="F314" s="23" t="s">
        <v>2838</v>
      </c>
    </row>
    <row r="315" spans="2:6" x14ac:dyDescent="0.25">
      <c r="B315" s="24"/>
      <c r="C315" s="40">
        <v>321001</v>
      </c>
      <c r="D315" s="41" t="s">
        <v>607</v>
      </c>
      <c r="E315" s="41"/>
      <c r="F315" s="23" t="s">
        <v>2839</v>
      </c>
    </row>
    <row r="316" spans="2:6" x14ac:dyDescent="0.25">
      <c r="B316" s="24"/>
      <c r="C316" s="40">
        <v>321002</v>
      </c>
      <c r="D316" s="41" t="s">
        <v>608</v>
      </c>
      <c r="E316" s="41"/>
      <c r="F316" s="23" t="s">
        <v>2840</v>
      </c>
    </row>
    <row r="317" spans="2:6" x14ac:dyDescent="0.25">
      <c r="B317" s="24"/>
      <c r="C317" s="40">
        <v>321003</v>
      </c>
      <c r="D317" s="41" t="s">
        <v>609</v>
      </c>
      <c r="E317" s="41"/>
      <c r="F317" s="23" t="s">
        <v>2841</v>
      </c>
    </row>
    <row r="318" spans="2:6" x14ac:dyDescent="0.25">
      <c r="B318" s="24"/>
      <c r="C318" s="40">
        <v>321004</v>
      </c>
      <c r="D318" s="41" t="s">
        <v>610</v>
      </c>
      <c r="E318" s="41"/>
      <c r="F318" s="23" t="s">
        <v>2842</v>
      </c>
    </row>
    <row r="319" spans="2:6" x14ac:dyDescent="0.25">
      <c r="B319" s="24"/>
      <c r="C319" s="40">
        <v>321005</v>
      </c>
      <c r="D319" s="41" t="s">
        <v>611</v>
      </c>
      <c r="E319" s="41"/>
      <c r="F319" s="23" t="s">
        <v>2843</v>
      </c>
    </row>
    <row r="320" spans="2:6" x14ac:dyDescent="0.25">
      <c r="B320" s="24"/>
      <c r="C320" s="40">
        <v>321006</v>
      </c>
      <c r="D320" s="41" t="s">
        <v>612</v>
      </c>
      <c r="E320" s="41"/>
      <c r="F320" s="23" t="s">
        <v>2844</v>
      </c>
    </row>
    <row r="321" spans="2:6" x14ac:dyDescent="0.25">
      <c r="B321" s="24"/>
      <c r="C321" s="40">
        <v>321099</v>
      </c>
      <c r="D321" s="41" t="s">
        <v>613</v>
      </c>
      <c r="E321" s="41"/>
      <c r="F321" s="23" t="s">
        <v>2845</v>
      </c>
    </row>
    <row r="322" spans="2:6" x14ac:dyDescent="0.25">
      <c r="B322" s="24">
        <v>3211</v>
      </c>
      <c r="C322" s="26" t="s">
        <v>129</v>
      </c>
      <c r="D322" s="23"/>
      <c r="E322" s="23" t="s">
        <v>2345</v>
      </c>
      <c r="F322" s="23" t="s">
        <v>2846</v>
      </c>
    </row>
    <row r="323" spans="2:6" x14ac:dyDescent="0.25">
      <c r="B323" s="24"/>
      <c r="C323" s="40">
        <v>321101</v>
      </c>
      <c r="D323" s="41" t="s">
        <v>614</v>
      </c>
      <c r="E323" s="41"/>
      <c r="F323" s="23" t="s">
        <v>2847</v>
      </c>
    </row>
    <row r="324" spans="2:6" x14ac:dyDescent="0.25">
      <c r="B324" s="24"/>
      <c r="C324" s="40">
        <v>321102</v>
      </c>
      <c r="D324" s="41" t="s">
        <v>615</v>
      </c>
      <c r="E324" s="41"/>
      <c r="F324" s="23" t="s">
        <v>2848</v>
      </c>
    </row>
    <row r="325" spans="2:6" x14ac:dyDescent="0.25">
      <c r="B325" s="24"/>
      <c r="C325" s="40">
        <v>321103</v>
      </c>
      <c r="D325" s="41" t="s">
        <v>616</v>
      </c>
      <c r="E325" s="41"/>
      <c r="F325" s="23" t="s">
        <v>2849</v>
      </c>
    </row>
    <row r="326" spans="2:6" x14ac:dyDescent="0.25">
      <c r="B326" s="24"/>
      <c r="C326" s="40">
        <v>321104</v>
      </c>
      <c r="D326" s="41" t="s">
        <v>617</v>
      </c>
      <c r="E326" s="41"/>
      <c r="F326" s="23" t="s">
        <v>2850</v>
      </c>
    </row>
    <row r="327" spans="2:6" x14ac:dyDescent="0.25">
      <c r="B327" s="24"/>
      <c r="C327" s="40">
        <v>321105</v>
      </c>
      <c r="D327" s="41" t="s">
        <v>618</v>
      </c>
      <c r="E327" s="41"/>
      <c r="F327" s="23" t="s">
        <v>2851</v>
      </c>
    </row>
    <row r="328" spans="2:6" x14ac:dyDescent="0.25">
      <c r="B328" s="24"/>
      <c r="C328" s="40">
        <v>321106</v>
      </c>
      <c r="D328" s="41" t="s">
        <v>619</v>
      </c>
      <c r="E328" s="41"/>
      <c r="F328" s="23" t="s">
        <v>2852</v>
      </c>
    </row>
    <row r="329" spans="2:6" x14ac:dyDescent="0.25">
      <c r="B329" s="24"/>
      <c r="C329" s="40">
        <v>321107</v>
      </c>
      <c r="D329" s="41" t="s">
        <v>620</v>
      </c>
      <c r="E329" s="41"/>
      <c r="F329" s="23" t="s">
        <v>2853</v>
      </c>
    </row>
    <row r="330" spans="2:6" x14ac:dyDescent="0.25">
      <c r="B330" s="24"/>
      <c r="C330" s="40">
        <v>321108</v>
      </c>
      <c r="D330" s="41" t="s">
        <v>621</v>
      </c>
      <c r="E330" s="41"/>
      <c r="F330" s="23" t="s">
        <v>2854</v>
      </c>
    </row>
    <row r="331" spans="2:6" x14ac:dyDescent="0.25">
      <c r="B331" s="24"/>
      <c r="C331" s="40">
        <v>321109</v>
      </c>
      <c r="D331" s="41" t="s">
        <v>622</v>
      </c>
      <c r="E331" s="41"/>
      <c r="F331" s="23" t="s">
        <v>2855</v>
      </c>
    </row>
    <row r="332" spans="2:6" x14ac:dyDescent="0.25">
      <c r="B332" s="24"/>
      <c r="C332" s="40">
        <v>321110</v>
      </c>
      <c r="D332" s="41" t="s">
        <v>623</v>
      </c>
      <c r="E332" s="41"/>
      <c r="F332" s="23" t="s">
        <v>2856</v>
      </c>
    </row>
    <row r="333" spans="2:6" x14ac:dyDescent="0.25">
      <c r="B333" s="24"/>
      <c r="C333" s="40">
        <v>321111</v>
      </c>
      <c r="D333" s="41" t="s">
        <v>624</v>
      </c>
      <c r="E333" s="41"/>
      <c r="F333" s="23" t="s">
        <v>2857</v>
      </c>
    </row>
    <row r="334" spans="2:6" x14ac:dyDescent="0.25">
      <c r="B334" s="24"/>
      <c r="C334" s="40">
        <v>321199</v>
      </c>
      <c r="D334" s="41" t="s">
        <v>625</v>
      </c>
      <c r="E334" s="41"/>
      <c r="F334" s="23" t="s">
        <v>2858</v>
      </c>
    </row>
    <row r="335" spans="2:6" x14ac:dyDescent="0.25">
      <c r="B335" s="24">
        <v>3212</v>
      </c>
      <c r="C335" s="26" t="s">
        <v>130</v>
      </c>
      <c r="D335" s="23"/>
      <c r="E335" s="23" t="s">
        <v>2346</v>
      </c>
      <c r="F335" s="23" t="s">
        <v>2859</v>
      </c>
    </row>
    <row r="336" spans="2:6" x14ac:dyDescent="0.25">
      <c r="B336" s="24"/>
      <c r="C336" s="40">
        <v>321201</v>
      </c>
      <c r="D336" s="41" t="s">
        <v>626</v>
      </c>
      <c r="E336" s="41"/>
      <c r="F336" s="23" t="s">
        <v>2860</v>
      </c>
    </row>
    <row r="337" spans="2:6" x14ac:dyDescent="0.25">
      <c r="B337" s="24"/>
      <c r="C337" s="40">
        <v>321202</v>
      </c>
      <c r="D337" s="41" t="s">
        <v>627</v>
      </c>
      <c r="E337" s="41"/>
      <c r="F337" s="23" t="s">
        <v>2861</v>
      </c>
    </row>
    <row r="338" spans="2:6" x14ac:dyDescent="0.25">
      <c r="B338" s="24"/>
      <c r="C338" s="40">
        <v>321203</v>
      </c>
      <c r="D338" s="41" t="s">
        <v>628</v>
      </c>
      <c r="E338" s="41"/>
      <c r="F338" s="23" t="s">
        <v>2862</v>
      </c>
    </row>
    <row r="339" spans="2:6" x14ac:dyDescent="0.25">
      <c r="B339" s="24"/>
      <c r="C339" s="40">
        <v>321204</v>
      </c>
      <c r="D339" s="41" t="s">
        <v>629</v>
      </c>
      <c r="E339" s="41"/>
      <c r="F339" s="23" t="s">
        <v>2863</v>
      </c>
    </row>
    <row r="340" spans="2:6" x14ac:dyDescent="0.25">
      <c r="B340" s="24"/>
      <c r="C340" s="40">
        <v>321299</v>
      </c>
      <c r="D340" s="41" t="s">
        <v>630</v>
      </c>
      <c r="E340" s="41"/>
      <c r="F340" s="23" t="s">
        <v>2864</v>
      </c>
    </row>
    <row r="341" spans="2:6" x14ac:dyDescent="0.25">
      <c r="B341" s="24">
        <v>3213</v>
      </c>
      <c r="C341" s="26" t="s">
        <v>131</v>
      </c>
      <c r="D341" s="23"/>
      <c r="E341" s="23" t="s">
        <v>2347</v>
      </c>
      <c r="F341" s="23" t="s">
        <v>2865</v>
      </c>
    </row>
    <row r="342" spans="2:6" x14ac:dyDescent="0.25">
      <c r="B342" s="24"/>
      <c r="C342" s="40">
        <v>321301</v>
      </c>
      <c r="D342" s="41" t="s">
        <v>631</v>
      </c>
      <c r="E342" s="41"/>
      <c r="F342" s="23" t="s">
        <v>2866</v>
      </c>
    </row>
    <row r="343" spans="2:6" x14ac:dyDescent="0.25">
      <c r="B343" s="24"/>
      <c r="C343" s="40">
        <v>321302</v>
      </c>
      <c r="D343" s="41" t="s">
        <v>632</v>
      </c>
      <c r="E343" s="41"/>
      <c r="F343" s="23" t="s">
        <v>2867</v>
      </c>
    </row>
    <row r="344" spans="2:6" x14ac:dyDescent="0.25">
      <c r="B344" s="24"/>
      <c r="C344" s="40">
        <v>321303</v>
      </c>
      <c r="D344" s="41" t="s">
        <v>633</v>
      </c>
      <c r="E344" s="41"/>
      <c r="F344" s="23" t="s">
        <v>2868</v>
      </c>
    </row>
    <row r="345" spans="2:6" x14ac:dyDescent="0.25">
      <c r="B345" s="24"/>
      <c r="C345" s="40">
        <v>321399</v>
      </c>
      <c r="D345" s="41" t="s">
        <v>634</v>
      </c>
      <c r="E345" s="41"/>
      <c r="F345" s="23" t="s">
        <v>2869</v>
      </c>
    </row>
    <row r="346" spans="2:6" x14ac:dyDescent="0.25">
      <c r="B346" s="24">
        <v>3214</v>
      </c>
      <c r="C346" s="26" t="s">
        <v>132</v>
      </c>
      <c r="D346" s="23"/>
      <c r="E346" s="23" t="s">
        <v>2348</v>
      </c>
      <c r="F346" s="23" t="s">
        <v>2870</v>
      </c>
    </row>
    <row r="347" spans="2:6" x14ac:dyDescent="0.25">
      <c r="B347" s="24"/>
      <c r="C347" s="40">
        <v>321401</v>
      </c>
      <c r="D347" s="41" t="s">
        <v>635</v>
      </c>
      <c r="E347" s="41"/>
      <c r="F347" s="23" t="s">
        <v>2871</v>
      </c>
    </row>
    <row r="348" spans="2:6" x14ac:dyDescent="0.25">
      <c r="B348" s="24"/>
      <c r="C348" s="40">
        <v>321402</v>
      </c>
      <c r="D348" s="41" t="s">
        <v>636</v>
      </c>
      <c r="E348" s="41"/>
      <c r="F348" s="23" t="s">
        <v>2872</v>
      </c>
    </row>
    <row r="349" spans="2:6" x14ac:dyDescent="0.25">
      <c r="B349" s="24"/>
      <c r="C349" s="40">
        <v>321403</v>
      </c>
      <c r="D349" s="41" t="s">
        <v>637</v>
      </c>
      <c r="E349" s="41"/>
      <c r="F349" s="23" t="s">
        <v>2873</v>
      </c>
    </row>
    <row r="350" spans="2:6" x14ac:dyDescent="0.25">
      <c r="B350" s="24"/>
      <c r="C350" s="40">
        <v>321404</v>
      </c>
      <c r="D350" s="41" t="s">
        <v>638</v>
      </c>
      <c r="E350" s="41"/>
      <c r="F350" s="23" t="s">
        <v>2874</v>
      </c>
    </row>
    <row r="351" spans="2:6" x14ac:dyDescent="0.25">
      <c r="B351" s="24"/>
      <c r="C351" s="40">
        <v>321405</v>
      </c>
      <c r="D351" s="41" t="s">
        <v>639</v>
      </c>
      <c r="E351" s="41"/>
      <c r="F351" s="23" t="s">
        <v>2875</v>
      </c>
    </row>
    <row r="352" spans="2:6" x14ac:dyDescent="0.25">
      <c r="B352" s="24"/>
      <c r="C352" s="40">
        <v>321406</v>
      </c>
      <c r="D352" s="41" t="s">
        <v>640</v>
      </c>
      <c r="E352" s="41"/>
      <c r="F352" s="23" t="s">
        <v>2876</v>
      </c>
    </row>
    <row r="353" spans="2:6" x14ac:dyDescent="0.25">
      <c r="B353" s="24"/>
      <c r="C353" s="40">
        <v>321407</v>
      </c>
      <c r="D353" s="41" t="s">
        <v>641</v>
      </c>
      <c r="E353" s="41"/>
      <c r="F353" s="23" t="s">
        <v>2877</v>
      </c>
    </row>
    <row r="354" spans="2:6" x14ac:dyDescent="0.25">
      <c r="B354" s="24"/>
      <c r="C354" s="40">
        <v>321499</v>
      </c>
      <c r="D354" s="41" t="s">
        <v>642</v>
      </c>
      <c r="E354" s="41"/>
      <c r="F354" s="23" t="s">
        <v>2878</v>
      </c>
    </row>
    <row r="355" spans="2:6" x14ac:dyDescent="0.25">
      <c r="B355" s="24">
        <v>3215</v>
      </c>
      <c r="C355" s="26" t="s">
        <v>133</v>
      </c>
      <c r="D355" s="23"/>
      <c r="E355" s="23" t="s">
        <v>2349</v>
      </c>
      <c r="F355" s="23" t="s">
        <v>2879</v>
      </c>
    </row>
    <row r="356" spans="2:6" x14ac:dyDescent="0.25">
      <c r="B356" s="24"/>
      <c r="C356" s="40">
        <v>321501</v>
      </c>
      <c r="D356" s="41" t="s">
        <v>643</v>
      </c>
      <c r="E356" s="41"/>
      <c r="F356" s="23" t="s">
        <v>2880</v>
      </c>
    </row>
    <row r="357" spans="2:6" x14ac:dyDescent="0.25">
      <c r="B357" s="24"/>
      <c r="C357" s="40">
        <v>321502</v>
      </c>
      <c r="D357" s="41" t="s">
        <v>644</v>
      </c>
      <c r="E357" s="41"/>
      <c r="F357" s="23" t="s">
        <v>2881</v>
      </c>
    </row>
    <row r="358" spans="2:6" x14ac:dyDescent="0.25">
      <c r="B358" s="24"/>
      <c r="C358" s="40">
        <v>321503</v>
      </c>
      <c r="D358" s="41" t="s">
        <v>645</v>
      </c>
      <c r="E358" s="41"/>
      <c r="F358" s="23" t="s">
        <v>2882</v>
      </c>
    </row>
    <row r="359" spans="2:6" x14ac:dyDescent="0.25">
      <c r="B359" s="24"/>
      <c r="C359" s="40">
        <v>321599</v>
      </c>
      <c r="D359" s="41" t="s">
        <v>646</v>
      </c>
      <c r="E359" s="41"/>
      <c r="F359" s="23" t="s">
        <v>2883</v>
      </c>
    </row>
    <row r="360" spans="2:6" x14ac:dyDescent="0.25">
      <c r="B360" s="24">
        <v>3299</v>
      </c>
      <c r="C360" s="26" t="s">
        <v>134</v>
      </c>
      <c r="D360" s="23"/>
      <c r="E360" s="23" t="s">
        <v>2350</v>
      </c>
      <c r="F360" s="23" t="s">
        <v>2884</v>
      </c>
    </row>
    <row r="361" spans="2:6" x14ac:dyDescent="0.25">
      <c r="B361" s="24"/>
      <c r="C361" s="40">
        <v>329999</v>
      </c>
      <c r="D361" s="41" t="s">
        <v>647</v>
      </c>
      <c r="E361" s="41"/>
      <c r="F361" s="23" t="s">
        <v>2885</v>
      </c>
    </row>
    <row r="362" spans="2:6" x14ac:dyDescent="0.25">
      <c r="B362" s="38" t="s">
        <v>2291</v>
      </c>
      <c r="C362" s="39"/>
      <c r="D362" s="23"/>
      <c r="E362" s="23"/>
      <c r="F362" s="23" t="s">
        <v>2632</v>
      </c>
    </row>
    <row r="363" spans="2:6" x14ac:dyDescent="0.25">
      <c r="B363" s="24">
        <v>3301</v>
      </c>
      <c r="C363" s="26" t="s">
        <v>135</v>
      </c>
      <c r="D363" s="23"/>
      <c r="E363" s="23" t="s">
        <v>2351</v>
      </c>
      <c r="F363" s="23" t="s">
        <v>2886</v>
      </c>
    </row>
    <row r="364" spans="2:6" x14ac:dyDescent="0.25">
      <c r="B364" s="24"/>
      <c r="C364" s="40">
        <v>330101</v>
      </c>
      <c r="D364" s="41" t="s">
        <v>648</v>
      </c>
      <c r="E364" s="41"/>
      <c r="F364" s="23" t="s">
        <v>2887</v>
      </c>
    </row>
    <row r="365" spans="2:6" x14ac:dyDescent="0.25">
      <c r="B365" s="24"/>
      <c r="C365" s="40">
        <v>330102</v>
      </c>
      <c r="D365" s="41" t="s">
        <v>649</v>
      </c>
      <c r="E365" s="41"/>
      <c r="F365" s="23" t="s">
        <v>2888</v>
      </c>
    </row>
    <row r="366" spans="2:6" x14ac:dyDescent="0.25">
      <c r="B366" s="24"/>
      <c r="C366" s="40">
        <v>330103</v>
      </c>
      <c r="D366" s="41" t="s">
        <v>650</v>
      </c>
      <c r="E366" s="41"/>
      <c r="F366" s="23" t="s">
        <v>2889</v>
      </c>
    </row>
    <row r="367" spans="2:6" x14ac:dyDescent="0.25">
      <c r="B367" s="24"/>
      <c r="C367" s="40">
        <v>330104</v>
      </c>
      <c r="D367" s="41" t="s">
        <v>651</v>
      </c>
      <c r="E367" s="41"/>
      <c r="F367" s="23" t="s">
        <v>2890</v>
      </c>
    </row>
    <row r="368" spans="2:6" x14ac:dyDescent="0.25">
      <c r="B368" s="24"/>
      <c r="C368" s="40">
        <v>330105</v>
      </c>
      <c r="D368" s="41" t="s">
        <v>652</v>
      </c>
      <c r="E368" s="41"/>
      <c r="F368" s="23" t="s">
        <v>2891</v>
      </c>
    </row>
    <row r="369" spans="2:6" x14ac:dyDescent="0.25">
      <c r="B369" s="24"/>
      <c r="C369" s="40">
        <v>330106</v>
      </c>
      <c r="D369" s="41" t="s">
        <v>653</v>
      </c>
      <c r="E369" s="41"/>
      <c r="F369" s="23" t="s">
        <v>2892</v>
      </c>
    </row>
    <row r="370" spans="2:6" x14ac:dyDescent="0.25">
      <c r="B370" s="24"/>
      <c r="C370" s="40">
        <v>330107</v>
      </c>
      <c r="D370" s="41" t="s">
        <v>654</v>
      </c>
      <c r="E370" s="41"/>
      <c r="F370" s="23" t="s">
        <v>2893</v>
      </c>
    </row>
    <row r="371" spans="2:6" x14ac:dyDescent="0.25">
      <c r="B371" s="24"/>
      <c r="C371" s="40">
        <v>330108</v>
      </c>
      <c r="D371" s="41" t="s">
        <v>655</v>
      </c>
      <c r="E371" s="41"/>
      <c r="F371" s="23" t="s">
        <v>2894</v>
      </c>
    </row>
    <row r="372" spans="2:6" x14ac:dyDescent="0.25">
      <c r="B372" s="24"/>
      <c r="C372" s="40">
        <v>330109</v>
      </c>
      <c r="D372" s="41" t="s">
        <v>656</v>
      </c>
      <c r="E372" s="41"/>
      <c r="F372" s="23" t="s">
        <v>2895</v>
      </c>
    </row>
    <row r="373" spans="2:6" x14ac:dyDescent="0.25">
      <c r="B373" s="24"/>
      <c r="C373" s="40">
        <v>330110</v>
      </c>
      <c r="D373" s="41" t="s">
        <v>657</v>
      </c>
      <c r="E373" s="41"/>
      <c r="F373" s="23" t="s">
        <v>2896</v>
      </c>
    </row>
    <row r="374" spans="2:6" x14ac:dyDescent="0.25">
      <c r="B374" s="24"/>
      <c r="C374" s="40">
        <v>330199</v>
      </c>
      <c r="D374" s="41" t="s">
        <v>658</v>
      </c>
      <c r="E374" s="41"/>
      <c r="F374" s="23" t="s">
        <v>2897</v>
      </c>
    </row>
    <row r="375" spans="2:6" x14ac:dyDescent="0.25">
      <c r="B375" s="24">
        <v>3302</v>
      </c>
      <c r="C375" s="26" t="s">
        <v>136</v>
      </c>
      <c r="D375" s="23"/>
      <c r="E375" s="23" t="s">
        <v>2352</v>
      </c>
      <c r="F375" s="23" t="s">
        <v>2898</v>
      </c>
    </row>
    <row r="376" spans="2:6" x14ac:dyDescent="0.25">
      <c r="B376" s="24"/>
      <c r="C376" s="40">
        <v>330201</v>
      </c>
      <c r="D376" s="41" t="s">
        <v>659</v>
      </c>
      <c r="E376" s="41"/>
      <c r="F376" s="23" t="s">
        <v>2899</v>
      </c>
    </row>
    <row r="377" spans="2:6" x14ac:dyDescent="0.25">
      <c r="B377" s="24"/>
      <c r="C377" s="40">
        <v>330202</v>
      </c>
      <c r="D377" s="41" t="s">
        <v>660</v>
      </c>
      <c r="E377" s="41"/>
      <c r="F377" s="23" t="s">
        <v>2900</v>
      </c>
    </row>
    <row r="378" spans="2:6" x14ac:dyDescent="0.25">
      <c r="B378" s="24"/>
      <c r="C378" s="40">
        <v>330203</v>
      </c>
      <c r="D378" s="41" t="s">
        <v>661</v>
      </c>
      <c r="E378" s="41"/>
      <c r="F378" s="23" t="s">
        <v>2901</v>
      </c>
    </row>
    <row r="379" spans="2:6" x14ac:dyDescent="0.25">
      <c r="B379" s="24"/>
      <c r="C379" s="40">
        <v>330204</v>
      </c>
      <c r="D379" s="41" t="s">
        <v>662</v>
      </c>
      <c r="E379" s="41"/>
      <c r="F379" s="23" t="s">
        <v>2902</v>
      </c>
    </row>
    <row r="380" spans="2:6" x14ac:dyDescent="0.25">
      <c r="B380" s="24"/>
      <c r="C380" s="40">
        <v>330205</v>
      </c>
      <c r="D380" s="41" t="s">
        <v>663</v>
      </c>
      <c r="E380" s="41"/>
      <c r="F380" s="23" t="s">
        <v>2903</v>
      </c>
    </row>
    <row r="381" spans="2:6" x14ac:dyDescent="0.25">
      <c r="B381" s="24"/>
      <c r="C381" s="40">
        <v>330206</v>
      </c>
      <c r="D381" s="41" t="s">
        <v>664</v>
      </c>
      <c r="E381" s="41"/>
      <c r="F381" s="23" t="s">
        <v>2904</v>
      </c>
    </row>
    <row r="382" spans="2:6" x14ac:dyDescent="0.25">
      <c r="B382" s="24"/>
      <c r="C382" s="40">
        <v>330207</v>
      </c>
      <c r="D382" s="41" t="s">
        <v>665</v>
      </c>
      <c r="E382" s="41"/>
      <c r="F382" s="23" t="s">
        <v>2905</v>
      </c>
    </row>
    <row r="383" spans="2:6" x14ac:dyDescent="0.25">
      <c r="B383" s="24"/>
      <c r="C383" s="40">
        <v>330299</v>
      </c>
      <c r="D383" s="41" t="s">
        <v>666</v>
      </c>
      <c r="E383" s="41"/>
      <c r="F383" s="23" t="s">
        <v>2906</v>
      </c>
    </row>
    <row r="384" spans="2:6" x14ac:dyDescent="0.25">
      <c r="B384" s="24">
        <v>3303</v>
      </c>
      <c r="C384" s="26" t="s">
        <v>137</v>
      </c>
      <c r="D384" s="23"/>
      <c r="E384" s="23" t="s">
        <v>2353</v>
      </c>
      <c r="F384" s="23" t="s">
        <v>2907</v>
      </c>
    </row>
    <row r="385" spans="2:6" x14ac:dyDescent="0.25">
      <c r="B385" s="24"/>
      <c r="C385" s="40">
        <v>330301</v>
      </c>
      <c r="D385" s="41" t="s">
        <v>667</v>
      </c>
      <c r="E385" s="41"/>
      <c r="F385" s="23" t="s">
        <v>2908</v>
      </c>
    </row>
    <row r="386" spans="2:6" x14ac:dyDescent="0.25">
      <c r="B386" s="24"/>
      <c r="C386" s="40">
        <v>330302</v>
      </c>
      <c r="D386" s="41" t="s">
        <v>668</v>
      </c>
      <c r="E386" s="41"/>
      <c r="F386" s="23" t="s">
        <v>2909</v>
      </c>
    </row>
    <row r="387" spans="2:6" x14ac:dyDescent="0.25">
      <c r="B387" s="24"/>
      <c r="C387" s="40">
        <v>330303</v>
      </c>
      <c r="D387" s="41" t="s">
        <v>669</v>
      </c>
      <c r="E387" s="41"/>
      <c r="F387" s="23" t="s">
        <v>2910</v>
      </c>
    </row>
    <row r="388" spans="2:6" x14ac:dyDescent="0.25">
      <c r="B388" s="24"/>
      <c r="C388" s="40">
        <v>330304</v>
      </c>
      <c r="D388" s="41" t="s">
        <v>670</v>
      </c>
      <c r="E388" s="41"/>
      <c r="F388" s="23" t="s">
        <v>2911</v>
      </c>
    </row>
    <row r="389" spans="2:6" x14ac:dyDescent="0.25">
      <c r="B389" s="24"/>
      <c r="C389" s="40">
        <v>330305</v>
      </c>
      <c r="D389" s="41" t="s">
        <v>671</v>
      </c>
      <c r="E389" s="41"/>
      <c r="F389" s="23" t="s">
        <v>2912</v>
      </c>
    </row>
    <row r="390" spans="2:6" x14ac:dyDescent="0.25">
      <c r="B390" s="24"/>
      <c r="C390" s="40">
        <v>330306</v>
      </c>
      <c r="D390" s="41" t="s">
        <v>672</v>
      </c>
      <c r="E390" s="41"/>
      <c r="F390" s="23" t="s">
        <v>2913</v>
      </c>
    </row>
    <row r="391" spans="2:6" x14ac:dyDescent="0.25">
      <c r="B391" s="24"/>
      <c r="C391" s="40">
        <v>330307</v>
      </c>
      <c r="D391" s="41" t="s">
        <v>673</v>
      </c>
      <c r="E391" s="41"/>
      <c r="F391" s="23" t="s">
        <v>2914</v>
      </c>
    </row>
    <row r="392" spans="2:6" x14ac:dyDescent="0.25">
      <c r="B392" s="24"/>
      <c r="C392" s="40">
        <v>330308</v>
      </c>
      <c r="D392" s="41" t="s">
        <v>674</v>
      </c>
      <c r="E392" s="41"/>
      <c r="F392" s="23" t="s">
        <v>2915</v>
      </c>
    </row>
    <row r="393" spans="2:6" x14ac:dyDescent="0.25">
      <c r="B393" s="24"/>
      <c r="C393" s="40">
        <v>330309</v>
      </c>
      <c r="D393" s="41" t="s">
        <v>675</v>
      </c>
      <c r="E393" s="41"/>
      <c r="F393" s="23" t="s">
        <v>2916</v>
      </c>
    </row>
    <row r="394" spans="2:6" x14ac:dyDescent="0.25">
      <c r="B394" s="24"/>
      <c r="C394" s="40">
        <v>330310</v>
      </c>
      <c r="D394" s="41" t="s">
        <v>676</v>
      </c>
      <c r="E394" s="41"/>
      <c r="F394" s="23" t="s">
        <v>2917</v>
      </c>
    </row>
    <row r="395" spans="2:6" x14ac:dyDescent="0.25">
      <c r="B395" s="24"/>
      <c r="C395" s="40">
        <v>330311</v>
      </c>
      <c r="D395" s="41" t="s">
        <v>677</v>
      </c>
      <c r="E395" s="41"/>
      <c r="F395" s="23" t="s">
        <v>2918</v>
      </c>
    </row>
    <row r="396" spans="2:6" x14ac:dyDescent="0.25">
      <c r="B396" s="24"/>
      <c r="C396" s="40">
        <v>330312</v>
      </c>
      <c r="D396" s="41" t="s">
        <v>678</v>
      </c>
      <c r="E396" s="41"/>
      <c r="F396" s="23" t="s">
        <v>2919</v>
      </c>
    </row>
    <row r="397" spans="2:6" x14ac:dyDescent="0.25">
      <c r="B397" s="24"/>
      <c r="C397" s="40">
        <v>330313</v>
      </c>
      <c r="D397" s="41" t="s">
        <v>679</v>
      </c>
      <c r="E397" s="41"/>
      <c r="F397" s="23" t="s">
        <v>2920</v>
      </c>
    </row>
    <row r="398" spans="2:6" x14ac:dyDescent="0.25">
      <c r="B398" s="24"/>
      <c r="C398" s="40">
        <v>330314</v>
      </c>
      <c r="D398" s="41" t="s">
        <v>680</v>
      </c>
      <c r="E398" s="41"/>
      <c r="F398" s="23" t="s">
        <v>2921</v>
      </c>
    </row>
    <row r="399" spans="2:6" x14ac:dyDescent="0.25">
      <c r="B399" s="24"/>
      <c r="C399" s="40">
        <v>330315</v>
      </c>
      <c r="D399" s="41" t="s">
        <v>681</v>
      </c>
      <c r="E399" s="41"/>
      <c r="F399" s="23" t="s">
        <v>2922</v>
      </c>
    </row>
    <row r="400" spans="2:6" x14ac:dyDescent="0.25">
      <c r="B400" s="24"/>
      <c r="C400" s="40">
        <v>330316</v>
      </c>
      <c r="D400" s="41" t="s">
        <v>682</v>
      </c>
      <c r="E400" s="41"/>
      <c r="F400" s="23" t="s">
        <v>2923</v>
      </c>
    </row>
    <row r="401" spans="2:6" x14ac:dyDescent="0.25">
      <c r="B401" s="24"/>
      <c r="C401" s="40">
        <v>330399</v>
      </c>
      <c r="D401" s="41" t="s">
        <v>683</v>
      </c>
      <c r="E401" s="41"/>
      <c r="F401" s="23" t="s">
        <v>2924</v>
      </c>
    </row>
    <row r="402" spans="2:6" x14ac:dyDescent="0.25">
      <c r="B402" s="24">
        <v>3304</v>
      </c>
      <c r="C402" s="26" t="s">
        <v>138</v>
      </c>
      <c r="D402" s="23"/>
      <c r="E402" s="23" t="s">
        <v>2354</v>
      </c>
      <c r="F402" s="23" t="s">
        <v>2925</v>
      </c>
    </row>
    <row r="403" spans="2:6" x14ac:dyDescent="0.25">
      <c r="B403" s="24"/>
      <c r="C403" s="40">
        <v>330401</v>
      </c>
      <c r="D403" s="41" t="s">
        <v>684</v>
      </c>
      <c r="E403" s="41"/>
      <c r="F403" s="23" t="s">
        <v>2926</v>
      </c>
    </row>
    <row r="404" spans="2:6" x14ac:dyDescent="0.25">
      <c r="B404" s="24"/>
      <c r="C404" s="40">
        <v>330402</v>
      </c>
      <c r="D404" s="41" t="s">
        <v>685</v>
      </c>
      <c r="E404" s="41"/>
      <c r="F404" s="23" t="s">
        <v>2927</v>
      </c>
    </row>
    <row r="405" spans="2:6" x14ac:dyDescent="0.25">
      <c r="B405" s="24"/>
      <c r="C405" s="40">
        <v>330403</v>
      </c>
      <c r="D405" s="41" t="s">
        <v>686</v>
      </c>
      <c r="E405" s="41"/>
      <c r="F405" s="23" t="s">
        <v>2928</v>
      </c>
    </row>
    <row r="406" spans="2:6" x14ac:dyDescent="0.25">
      <c r="B406" s="24"/>
      <c r="C406" s="40">
        <v>330404</v>
      </c>
      <c r="D406" s="41" t="s">
        <v>687</v>
      </c>
      <c r="E406" s="41"/>
      <c r="F406" s="23" t="s">
        <v>2929</v>
      </c>
    </row>
    <row r="407" spans="2:6" x14ac:dyDescent="0.25">
      <c r="B407" s="24"/>
      <c r="C407" s="40">
        <v>330405</v>
      </c>
      <c r="D407" s="41" t="s">
        <v>688</v>
      </c>
      <c r="E407" s="41"/>
      <c r="F407" s="23" t="s">
        <v>2930</v>
      </c>
    </row>
    <row r="408" spans="2:6" x14ac:dyDescent="0.25">
      <c r="B408" s="24"/>
      <c r="C408" s="40">
        <v>330406</v>
      </c>
      <c r="D408" s="41" t="s">
        <v>689</v>
      </c>
      <c r="E408" s="41"/>
      <c r="F408" s="23" t="s">
        <v>2931</v>
      </c>
    </row>
    <row r="409" spans="2:6" x14ac:dyDescent="0.25">
      <c r="B409" s="24"/>
      <c r="C409" s="40">
        <v>330407</v>
      </c>
      <c r="D409" s="41" t="s">
        <v>690</v>
      </c>
      <c r="E409" s="41"/>
      <c r="F409" s="23" t="s">
        <v>2932</v>
      </c>
    </row>
    <row r="410" spans="2:6" x14ac:dyDescent="0.25">
      <c r="B410" s="24"/>
      <c r="C410" s="40">
        <v>330408</v>
      </c>
      <c r="D410" s="41" t="s">
        <v>691</v>
      </c>
      <c r="E410" s="41"/>
      <c r="F410" s="23" t="s">
        <v>2933</v>
      </c>
    </row>
    <row r="411" spans="2:6" x14ac:dyDescent="0.25">
      <c r="B411" s="24"/>
      <c r="C411" s="40">
        <v>330409</v>
      </c>
      <c r="D411" s="41" t="s">
        <v>692</v>
      </c>
      <c r="E411" s="41"/>
      <c r="F411" s="23" t="s">
        <v>2934</v>
      </c>
    </row>
    <row r="412" spans="2:6" x14ac:dyDescent="0.25">
      <c r="B412" s="24"/>
      <c r="C412" s="40">
        <v>330410</v>
      </c>
      <c r="D412" s="41" t="s">
        <v>693</v>
      </c>
      <c r="E412" s="41"/>
      <c r="F412" s="23" t="s">
        <v>2935</v>
      </c>
    </row>
    <row r="413" spans="2:6" x14ac:dyDescent="0.25">
      <c r="B413" s="24"/>
      <c r="C413" s="40">
        <v>330411</v>
      </c>
      <c r="D413" s="41" t="s">
        <v>694</v>
      </c>
      <c r="E413" s="41"/>
      <c r="F413" s="23" t="s">
        <v>2936</v>
      </c>
    </row>
    <row r="414" spans="2:6" x14ac:dyDescent="0.25">
      <c r="B414" s="24"/>
      <c r="C414" s="40">
        <v>330412</v>
      </c>
      <c r="D414" s="41" t="s">
        <v>695</v>
      </c>
      <c r="E414" s="41"/>
      <c r="F414" s="23" t="s">
        <v>2937</v>
      </c>
    </row>
    <row r="415" spans="2:6" x14ac:dyDescent="0.25">
      <c r="B415" s="24"/>
      <c r="C415" s="40">
        <v>330413</v>
      </c>
      <c r="D415" s="41" t="s">
        <v>696</v>
      </c>
      <c r="E415" s="41"/>
      <c r="F415" s="23" t="s">
        <v>2938</v>
      </c>
    </row>
    <row r="416" spans="2:6" x14ac:dyDescent="0.25">
      <c r="B416" s="24"/>
      <c r="C416" s="40">
        <v>330499</v>
      </c>
      <c r="D416" s="41" t="s">
        <v>697</v>
      </c>
      <c r="E416" s="41"/>
      <c r="F416" s="23" t="s">
        <v>2939</v>
      </c>
    </row>
    <row r="417" spans="2:6" x14ac:dyDescent="0.25">
      <c r="B417" s="24">
        <v>3399</v>
      </c>
      <c r="C417" s="26" t="s">
        <v>139</v>
      </c>
      <c r="D417" s="23"/>
      <c r="E417" s="23" t="s">
        <v>2355</v>
      </c>
      <c r="F417" s="23" t="s">
        <v>2940</v>
      </c>
    </row>
    <row r="418" spans="2:6" x14ac:dyDescent="0.25">
      <c r="B418" s="24"/>
      <c r="C418" s="40">
        <v>339999</v>
      </c>
      <c r="D418" s="41" t="s">
        <v>698</v>
      </c>
      <c r="E418" s="41"/>
      <c r="F418" s="23" t="s">
        <v>2941</v>
      </c>
    </row>
    <row r="419" spans="2:6" x14ac:dyDescent="0.25">
      <c r="B419" s="38" t="s">
        <v>2292</v>
      </c>
      <c r="C419" s="39"/>
      <c r="D419" s="23"/>
      <c r="E419" s="23"/>
      <c r="F419" s="23" t="s">
        <v>2632</v>
      </c>
    </row>
    <row r="420" spans="2:6" x14ac:dyDescent="0.25">
      <c r="B420" s="24">
        <v>3401</v>
      </c>
      <c r="C420" s="26" t="s">
        <v>140</v>
      </c>
      <c r="D420" s="23"/>
      <c r="E420" s="23" t="s">
        <v>2356</v>
      </c>
      <c r="F420" s="23" t="s">
        <v>2942</v>
      </c>
    </row>
    <row r="421" spans="2:6" x14ac:dyDescent="0.25">
      <c r="B421" s="24"/>
      <c r="C421" s="40">
        <v>340101</v>
      </c>
      <c r="D421" s="41" t="s">
        <v>699</v>
      </c>
      <c r="E421" s="41"/>
      <c r="F421" s="23" t="s">
        <v>2943</v>
      </c>
    </row>
    <row r="422" spans="2:6" x14ac:dyDescent="0.25">
      <c r="B422" s="24"/>
      <c r="C422" s="40">
        <v>340102</v>
      </c>
      <c r="D422" s="41" t="s">
        <v>700</v>
      </c>
      <c r="E422" s="41"/>
      <c r="F422" s="23" t="s">
        <v>2944</v>
      </c>
    </row>
    <row r="423" spans="2:6" x14ac:dyDescent="0.25">
      <c r="B423" s="24"/>
      <c r="C423" s="40">
        <v>340103</v>
      </c>
      <c r="D423" s="41" t="s">
        <v>701</v>
      </c>
      <c r="E423" s="41"/>
      <c r="F423" s="23" t="s">
        <v>2945</v>
      </c>
    </row>
    <row r="424" spans="2:6" x14ac:dyDescent="0.25">
      <c r="B424" s="24"/>
      <c r="C424" s="40">
        <v>340104</v>
      </c>
      <c r="D424" s="41" t="s">
        <v>702</v>
      </c>
      <c r="E424" s="41"/>
      <c r="F424" s="23" t="s">
        <v>2946</v>
      </c>
    </row>
    <row r="425" spans="2:6" x14ac:dyDescent="0.25">
      <c r="B425" s="24"/>
      <c r="C425" s="40">
        <v>340105</v>
      </c>
      <c r="D425" s="41" t="s">
        <v>703</v>
      </c>
      <c r="E425" s="41"/>
      <c r="F425" s="23" t="s">
        <v>2947</v>
      </c>
    </row>
    <row r="426" spans="2:6" x14ac:dyDescent="0.25">
      <c r="B426" s="24"/>
      <c r="C426" s="40">
        <v>340106</v>
      </c>
      <c r="D426" s="41" t="s">
        <v>704</v>
      </c>
      <c r="E426" s="41"/>
      <c r="F426" s="23" t="s">
        <v>2948</v>
      </c>
    </row>
    <row r="427" spans="2:6" x14ac:dyDescent="0.25">
      <c r="B427" s="24"/>
      <c r="C427" s="40">
        <v>340107</v>
      </c>
      <c r="D427" s="41" t="s">
        <v>705</v>
      </c>
      <c r="E427" s="41"/>
      <c r="F427" s="23" t="s">
        <v>2949</v>
      </c>
    </row>
    <row r="428" spans="2:6" x14ac:dyDescent="0.25">
      <c r="B428" s="24"/>
      <c r="C428" s="40">
        <v>340108</v>
      </c>
      <c r="D428" s="41" t="s">
        <v>706</v>
      </c>
      <c r="E428" s="41"/>
      <c r="F428" s="23" t="s">
        <v>2950</v>
      </c>
    </row>
    <row r="429" spans="2:6" x14ac:dyDescent="0.25">
      <c r="B429" s="24"/>
      <c r="C429" s="40">
        <v>340109</v>
      </c>
      <c r="D429" s="41" t="s">
        <v>707</v>
      </c>
      <c r="E429" s="41"/>
      <c r="F429" s="23" t="s">
        <v>2951</v>
      </c>
    </row>
    <row r="430" spans="2:6" x14ac:dyDescent="0.25">
      <c r="B430" s="24"/>
      <c r="C430" s="40">
        <v>340199</v>
      </c>
      <c r="D430" s="41" t="s">
        <v>708</v>
      </c>
      <c r="E430" s="41"/>
      <c r="F430" s="23" t="s">
        <v>2952</v>
      </c>
    </row>
    <row r="431" spans="2:6" x14ac:dyDescent="0.25">
      <c r="B431" s="24">
        <v>3402</v>
      </c>
      <c r="C431" s="26" t="s">
        <v>141</v>
      </c>
      <c r="D431" s="23"/>
      <c r="E431" s="23" t="s">
        <v>2357</v>
      </c>
      <c r="F431" s="23" t="s">
        <v>2953</v>
      </c>
    </row>
    <row r="432" spans="2:6" x14ac:dyDescent="0.25">
      <c r="B432" s="24"/>
      <c r="C432" s="40">
        <v>340201</v>
      </c>
      <c r="D432" s="42" t="s">
        <v>709</v>
      </c>
      <c r="E432" s="42"/>
      <c r="F432" s="23" t="s">
        <v>2954</v>
      </c>
    </row>
    <row r="433" spans="2:6" x14ac:dyDescent="0.25">
      <c r="B433" s="24"/>
      <c r="C433" s="40">
        <v>340202</v>
      </c>
      <c r="D433" s="41" t="s">
        <v>710</v>
      </c>
      <c r="E433" s="41"/>
      <c r="F433" s="23" t="s">
        <v>2955</v>
      </c>
    </row>
    <row r="434" spans="2:6" x14ac:dyDescent="0.25">
      <c r="B434" s="24"/>
      <c r="C434" s="40">
        <v>340203</v>
      </c>
      <c r="D434" s="41" t="s">
        <v>711</v>
      </c>
      <c r="E434" s="41"/>
      <c r="F434" s="23" t="s">
        <v>2956</v>
      </c>
    </row>
    <row r="435" spans="2:6" x14ac:dyDescent="0.25">
      <c r="B435" s="24"/>
      <c r="C435" s="40">
        <v>340204</v>
      </c>
      <c r="D435" s="41" t="s">
        <v>712</v>
      </c>
      <c r="E435" s="41"/>
      <c r="F435" s="23" t="s">
        <v>2957</v>
      </c>
    </row>
    <row r="436" spans="2:6" x14ac:dyDescent="0.25">
      <c r="B436" s="24"/>
      <c r="C436" s="40">
        <v>340205</v>
      </c>
      <c r="D436" s="41" t="s">
        <v>713</v>
      </c>
      <c r="E436" s="41"/>
      <c r="F436" s="23" t="s">
        <v>2958</v>
      </c>
    </row>
    <row r="437" spans="2:6" x14ac:dyDescent="0.25">
      <c r="B437" s="24"/>
      <c r="C437" s="40">
        <v>340206</v>
      </c>
      <c r="D437" s="41" t="s">
        <v>714</v>
      </c>
      <c r="E437" s="41"/>
      <c r="F437" s="23" t="s">
        <v>2959</v>
      </c>
    </row>
    <row r="438" spans="2:6" x14ac:dyDescent="0.25">
      <c r="B438" s="24"/>
      <c r="C438" s="40">
        <v>340207</v>
      </c>
      <c r="D438" s="41" t="s">
        <v>715</v>
      </c>
      <c r="E438" s="41"/>
      <c r="F438" s="23" t="s">
        <v>2960</v>
      </c>
    </row>
    <row r="439" spans="2:6" x14ac:dyDescent="0.25">
      <c r="B439" s="24"/>
      <c r="C439" s="40">
        <v>340208</v>
      </c>
      <c r="D439" s="41" t="s">
        <v>716</v>
      </c>
      <c r="E439" s="41"/>
      <c r="F439" s="23" t="s">
        <v>2961</v>
      </c>
    </row>
    <row r="440" spans="2:6" x14ac:dyDescent="0.25">
      <c r="B440" s="24"/>
      <c r="C440" s="40">
        <v>340209</v>
      </c>
      <c r="D440" s="41" t="s">
        <v>717</v>
      </c>
      <c r="E440" s="41"/>
      <c r="F440" s="23" t="s">
        <v>2962</v>
      </c>
    </row>
    <row r="441" spans="2:6" x14ac:dyDescent="0.25">
      <c r="B441" s="24"/>
      <c r="C441" s="40">
        <v>340210</v>
      </c>
      <c r="D441" s="41" t="s">
        <v>718</v>
      </c>
      <c r="E441" s="41"/>
      <c r="F441" s="23" t="s">
        <v>2963</v>
      </c>
    </row>
    <row r="442" spans="2:6" x14ac:dyDescent="0.25">
      <c r="B442" s="24"/>
      <c r="C442" s="40">
        <v>340211</v>
      </c>
      <c r="D442" s="41" t="s">
        <v>719</v>
      </c>
      <c r="E442" s="41"/>
      <c r="F442" s="23" t="s">
        <v>2964</v>
      </c>
    </row>
    <row r="443" spans="2:6" x14ac:dyDescent="0.25">
      <c r="B443" s="24"/>
      <c r="C443" s="40">
        <v>340299</v>
      </c>
      <c r="D443" s="41" t="s">
        <v>720</v>
      </c>
      <c r="E443" s="41"/>
      <c r="F443" s="23" t="s">
        <v>2965</v>
      </c>
    </row>
    <row r="444" spans="2:6" x14ac:dyDescent="0.25">
      <c r="B444" s="24">
        <v>3403</v>
      </c>
      <c r="C444" s="26" t="s">
        <v>142</v>
      </c>
      <c r="D444" s="23"/>
      <c r="E444" s="23" t="s">
        <v>2358</v>
      </c>
      <c r="F444" s="23" t="s">
        <v>2966</v>
      </c>
    </row>
    <row r="445" spans="2:6" x14ac:dyDescent="0.25">
      <c r="B445" s="24"/>
      <c r="C445" s="40">
        <v>340301</v>
      </c>
      <c r="D445" s="41" t="s">
        <v>721</v>
      </c>
      <c r="E445" s="41"/>
      <c r="F445" s="23" t="s">
        <v>2967</v>
      </c>
    </row>
    <row r="446" spans="2:6" x14ac:dyDescent="0.25">
      <c r="B446" s="24"/>
      <c r="C446" s="40">
        <v>340302</v>
      </c>
      <c r="D446" s="41" t="s">
        <v>722</v>
      </c>
      <c r="E446" s="41"/>
      <c r="F446" s="23" t="s">
        <v>2968</v>
      </c>
    </row>
    <row r="447" spans="2:6" x14ac:dyDescent="0.25">
      <c r="B447" s="24"/>
      <c r="C447" s="40">
        <v>340303</v>
      </c>
      <c r="D447" s="41" t="s">
        <v>723</v>
      </c>
      <c r="E447" s="41"/>
      <c r="F447" s="23" t="s">
        <v>2969</v>
      </c>
    </row>
    <row r="448" spans="2:6" x14ac:dyDescent="0.25">
      <c r="B448" s="24"/>
      <c r="C448" s="40">
        <v>340304</v>
      </c>
      <c r="D448" s="41" t="s">
        <v>724</v>
      </c>
      <c r="E448" s="41"/>
      <c r="F448" s="23" t="s">
        <v>2970</v>
      </c>
    </row>
    <row r="449" spans="2:6" x14ac:dyDescent="0.25">
      <c r="B449" s="24"/>
      <c r="C449" s="40">
        <v>340305</v>
      </c>
      <c r="D449" s="41" t="s">
        <v>725</v>
      </c>
      <c r="E449" s="41"/>
      <c r="F449" s="23" t="s">
        <v>2971</v>
      </c>
    </row>
    <row r="450" spans="2:6" x14ac:dyDescent="0.25">
      <c r="B450" s="24"/>
      <c r="C450" s="40">
        <v>340306</v>
      </c>
      <c r="D450" s="41" t="s">
        <v>726</v>
      </c>
      <c r="E450" s="41"/>
      <c r="F450" s="23" t="s">
        <v>2972</v>
      </c>
    </row>
    <row r="451" spans="2:6" x14ac:dyDescent="0.25">
      <c r="B451" s="24"/>
      <c r="C451" s="40">
        <v>340307</v>
      </c>
      <c r="D451" s="41" t="s">
        <v>727</v>
      </c>
      <c r="E451" s="41"/>
      <c r="F451" s="23" t="s">
        <v>2973</v>
      </c>
    </row>
    <row r="452" spans="2:6" x14ac:dyDescent="0.25">
      <c r="B452" s="24"/>
      <c r="C452" s="40">
        <v>340308</v>
      </c>
      <c r="D452" s="41" t="s">
        <v>728</v>
      </c>
      <c r="E452" s="41"/>
      <c r="F452" s="23" t="s">
        <v>2974</v>
      </c>
    </row>
    <row r="453" spans="2:6" x14ac:dyDescent="0.25">
      <c r="B453" s="24"/>
      <c r="C453" s="40">
        <v>340309</v>
      </c>
      <c r="D453" s="41" t="s">
        <v>729</v>
      </c>
      <c r="E453" s="41"/>
      <c r="F453" s="23" t="s">
        <v>2975</v>
      </c>
    </row>
    <row r="454" spans="2:6" x14ac:dyDescent="0.25">
      <c r="B454" s="24"/>
      <c r="C454" s="40">
        <v>340399</v>
      </c>
      <c r="D454" s="41" t="s">
        <v>730</v>
      </c>
      <c r="E454" s="41"/>
      <c r="F454" s="23" t="s">
        <v>2976</v>
      </c>
    </row>
    <row r="455" spans="2:6" x14ac:dyDescent="0.25">
      <c r="B455" s="24">
        <v>3404</v>
      </c>
      <c r="C455" s="26" t="s">
        <v>143</v>
      </c>
      <c r="D455" s="23"/>
      <c r="E455" s="23" t="s">
        <v>2359</v>
      </c>
      <c r="F455" s="23" t="s">
        <v>2977</v>
      </c>
    </row>
    <row r="456" spans="2:6" x14ac:dyDescent="0.25">
      <c r="B456" s="24"/>
      <c r="C456" s="40">
        <v>340401</v>
      </c>
      <c r="D456" s="41" t="s">
        <v>731</v>
      </c>
      <c r="E456" s="41"/>
      <c r="F456" s="23" t="s">
        <v>2978</v>
      </c>
    </row>
    <row r="457" spans="2:6" x14ac:dyDescent="0.25">
      <c r="B457" s="24"/>
      <c r="C457" s="40">
        <v>340402</v>
      </c>
      <c r="D457" s="41" t="s">
        <v>732</v>
      </c>
      <c r="E457" s="41"/>
      <c r="F457" s="23" t="s">
        <v>2979</v>
      </c>
    </row>
    <row r="458" spans="2:6" x14ac:dyDescent="0.25">
      <c r="B458" s="24"/>
      <c r="C458" s="40">
        <v>340403</v>
      </c>
      <c r="D458" s="41" t="s">
        <v>733</v>
      </c>
      <c r="E458" s="41"/>
      <c r="F458" s="23" t="s">
        <v>2980</v>
      </c>
    </row>
    <row r="459" spans="2:6" x14ac:dyDescent="0.25">
      <c r="B459" s="24"/>
      <c r="C459" s="40">
        <v>340404</v>
      </c>
      <c r="D459" s="41" t="s">
        <v>734</v>
      </c>
      <c r="E459" s="41"/>
      <c r="F459" s="23" t="s">
        <v>2981</v>
      </c>
    </row>
    <row r="460" spans="2:6" x14ac:dyDescent="0.25">
      <c r="B460" s="24"/>
      <c r="C460" s="40">
        <v>340405</v>
      </c>
      <c r="D460" s="41" t="s">
        <v>735</v>
      </c>
      <c r="E460" s="41"/>
      <c r="F460" s="23" t="s">
        <v>2982</v>
      </c>
    </row>
    <row r="461" spans="2:6" x14ac:dyDescent="0.25">
      <c r="B461" s="24"/>
      <c r="C461" s="40">
        <v>340406</v>
      </c>
      <c r="D461" s="41" t="s">
        <v>736</v>
      </c>
      <c r="E461" s="41"/>
      <c r="F461" s="23" t="s">
        <v>2983</v>
      </c>
    </row>
    <row r="462" spans="2:6" x14ac:dyDescent="0.25">
      <c r="B462" s="24"/>
      <c r="C462" s="40">
        <v>340407</v>
      </c>
      <c r="D462" s="41" t="s">
        <v>737</v>
      </c>
      <c r="E462" s="41"/>
      <c r="F462" s="23" t="s">
        <v>2984</v>
      </c>
    </row>
    <row r="463" spans="2:6" x14ac:dyDescent="0.25">
      <c r="B463" s="24"/>
      <c r="C463" s="40">
        <v>340499</v>
      </c>
      <c r="D463" s="41" t="s">
        <v>738</v>
      </c>
      <c r="E463" s="41"/>
      <c r="F463" s="23" t="s">
        <v>2985</v>
      </c>
    </row>
    <row r="464" spans="2:6" x14ac:dyDescent="0.25">
      <c r="B464" s="24">
        <v>3405</v>
      </c>
      <c r="C464" s="26" t="s">
        <v>144</v>
      </c>
      <c r="D464" s="23"/>
      <c r="E464" s="23" t="s">
        <v>2360</v>
      </c>
      <c r="F464" s="23" t="s">
        <v>2986</v>
      </c>
    </row>
    <row r="465" spans="2:6" x14ac:dyDescent="0.25">
      <c r="B465" s="24"/>
      <c r="C465" s="40">
        <v>340501</v>
      </c>
      <c r="D465" s="41" t="s">
        <v>739</v>
      </c>
      <c r="E465" s="41"/>
      <c r="F465" s="23" t="s">
        <v>2987</v>
      </c>
    </row>
    <row r="466" spans="2:6" x14ac:dyDescent="0.25">
      <c r="B466" s="24"/>
      <c r="C466" s="40">
        <v>340502</v>
      </c>
      <c r="D466" s="41" t="s">
        <v>740</v>
      </c>
      <c r="E466" s="41"/>
      <c r="F466" s="23" t="s">
        <v>2988</v>
      </c>
    </row>
    <row r="467" spans="2:6" x14ac:dyDescent="0.25">
      <c r="B467" s="24"/>
      <c r="C467" s="40">
        <v>340503</v>
      </c>
      <c r="D467" s="41" t="s">
        <v>741</v>
      </c>
      <c r="E467" s="41"/>
      <c r="F467" s="23" t="s">
        <v>2989</v>
      </c>
    </row>
    <row r="468" spans="2:6" x14ac:dyDescent="0.25">
      <c r="B468" s="24"/>
      <c r="C468" s="40">
        <v>340504</v>
      </c>
      <c r="D468" s="41" t="s">
        <v>742</v>
      </c>
      <c r="E468" s="41"/>
      <c r="F468" s="23" t="s">
        <v>2990</v>
      </c>
    </row>
    <row r="469" spans="2:6" x14ac:dyDescent="0.25">
      <c r="B469" s="24"/>
      <c r="C469" s="40">
        <v>340505</v>
      </c>
      <c r="D469" s="41" t="s">
        <v>743</v>
      </c>
      <c r="E469" s="41"/>
      <c r="F469" s="23" t="s">
        <v>2991</v>
      </c>
    </row>
    <row r="470" spans="2:6" x14ac:dyDescent="0.25">
      <c r="B470" s="24"/>
      <c r="C470" s="40">
        <v>340599</v>
      </c>
      <c r="D470" s="41" t="s">
        <v>744</v>
      </c>
      <c r="E470" s="41"/>
      <c r="F470" s="23" t="s">
        <v>2992</v>
      </c>
    </row>
    <row r="471" spans="2:6" x14ac:dyDescent="0.25">
      <c r="B471" s="24">
        <v>3406</v>
      </c>
      <c r="C471" s="26" t="s">
        <v>145</v>
      </c>
      <c r="D471" s="23"/>
      <c r="E471" s="23" t="s">
        <v>2361</v>
      </c>
      <c r="F471" s="23" t="s">
        <v>2993</v>
      </c>
    </row>
    <row r="472" spans="2:6" x14ac:dyDescent="0.25">
      <c r="B472" s="24"/>
      <c r="C472" s="40">
        <v>340601</v>
      </c>
      <c r="D472" s="41" t="s">
        <v>745</v>
      </c>
      <c r="E472" s="41"/>
      <c r="F472" s="23" t="s">
        <v>2994</v>
      </c>
    </row>
    <row r="473" spans="2:6" x14ac:dyDescent="0.25">
      <c r="B473" s="24"/>
      <c r="C473" s="40">
        <v>340602</v>
      </c>
      <c r="D473" s="41" t="s">
        <v>746</v>
      </c>
      <c r="E473" s="41"/>
      <c r="F473" s="23" t="s">
        <v>2995</v>
      </c>
    </row>
    <row r="474" spans="2:6" x14ac:dyDescent="0.25">
      <c r="B474" s="24"/>
      <c r="C474" s="40">
        <v>340603</v>
      </c>
      <c r="D474" s="41" t="s">
        <v>747</v>
      </c>
      <c r="E474" s="41"/>
      <c r="F474" s="23" t="s">
        <v>2996</v>
      </c>
    </row>
    <row r="475" spans="2:6" x14ac:dyDescent="0.25">
      <c r="B475" s="24"/>
      <c r="C475" s="40">
        <v>340604</v>
      </c>
      <c r="D475" s="41" t="s">
        <v>748</v>
      </c>
      <c r="E475" s="41"/>
      <c r="F475" s="23" t="s">
        <v>2997</v>
      </c>
    </row>
    <row r="476" spans="2:6" x14ac:dyDescent="0.25">
      <c r="B476" s="24"/>
      <c r="C476" s="40">
        <v>340605</v>
      </c>
      <c r="D476" s="41" t="s">
        <v>749</v>
      </c>
      <c r="E476" s="41"/>
      <c r="F476" s="23" t="s">
        <v>2998</v>
      </c>
    </row>
    <row r="477" spans="2:6" x14ac:dyDescent="0.25">
      <c r="B477" s="24"/>
      <c r="C477" s="40">
        <v>340606</v>
      </c>
      <c r="D477" s="41" t="s">
        <v>750</v>
      </c>
      <c r="E477" s="41"/>
      <c r="F477" s="23" t="s">
        <v>2999</v>
      </c>
    </row>
    <row r="478" spans="2:6" x14ac:dyDescent="0.25">
      <c r="B478" s="24"/>
      <c r="C478" s="40">
        <v>340607</v>
      </c>
      <c r="D478" s="41" t="s">
        <v>751</v>
      </c>
      <c r="E478" s="41"/>
      <c r="F478" s="23" t="s">
        <v>3000</v>
      </c>
    </row>
    <row r="479" spans="2:6" x14ac:dyDescent="0.25">
      <c r="B479" s="24"/>
      <c r="C479" s="40">
        <v>340608</v>
      </c>
      <c r="D479" s="41" t="s">
        <v>752</v>
      </c>
      <c r="E479" s="41"/>
      <c r="F479" s="23" t="s">
        <v>3001</v>
      </c>
    </row>
    <row r="480" spans="2:6" x14ac:dyDescent="0.25">
      <c r="B480" s="24"/>
      <c r="C480" s="40">
        <v>340609</v>
      </c>
      <c r="D480" s="41" t="s">
        <v>753</v>
      </c>
      <c r="E480" s="41"/>
      <c r="F480" s="23" t="s">
        <v>3002</v>
      </c>
    </row>
    <row r="481" spans="2:6" x14ac:dyDescent="0.25">
      <c r="B481" s="24"/>
      <c r="C481" s="40">
        <v>340699</v>
      </c>
      <c r="D481" s="41" t="s">
        <v>754</v>
      </c>
      <c r="E481" s="41"/>
      <c r="F481" s="23" t="s">
        <v>3003</v>
      </c>
    </row>
    <row r="482" spans="2:6" x14ac:dyDescent="0.25">
      <c r="B482" s="24">
        <v>3407</v>
      </c>
      <c r="C482" s="26" t="s">
        <v>146</v>
      </c>
      <c r="D482" s="23"/>
      <c r="E482" s="23" t="s">
        <v>2362</v>
      </c>
      <c r="F482" s="23" t="s">
        <v>3004</v>
      </c>
    </row>
    <row r="483" spans="2:6" x14ac:dyDescent="0.25">
      <c r="B483" s="24"/>
      <c r="C483" s="40">
        <v>340701</v>
      </c>
      <c r="D483" s="41" t="s">
        <v>755</v>
      </c>
      <c r="E483" s="41"/>
      <c r="F483" s="23" t="s">
        <v>3005</v>
      </c>
    </row>
    <row r="484" spans="2:6" x14ac:dyDescent="0.25">
      <c r="B484" s="24"/>
      <c r="C484" s="40">
        <v>340702</v>
      </c>
      <c r="D484" s="41" t="s">
        <v>756</v>
      </c>
      <c r="E484" s="41"/>
      <c r="F484" s="23" t="s">
        <v>3006</v>
      </c>
    </row>
    <row r="485" spans="2:6" x14ac:dyDescent="0.25">
      <c r="B485" s="24"/>
      <c r="C485" s="40">
        <v>340703</v>
      </c>
      <c r="D485" s="41" t="s">
        <v>757</v>
      </c>
      <c r="E485" s="41"/>
      <c r="F485" s="23" t="s">
        <v>3007</v>
      </c>
    </row>
    <row r="486" spans="2:6" x14ac:dyDescent="0.25">
      <c r="B486" s="24"/>
      <c r="C486" s="40">
        <v>340704</v>
      </c>
      <c r="D486" s="41" t="s">
        <v>758</v>
      </c>
      <c r="E486" s="41"/>
      <c r="F486" s="23" t="s">
        <v>3008</v>
      </c>
    </row>
    <row r="487" spans="2:6" x14ac:dyDescent="0.25">
      <c r="B487" s="24"/>
      <c r="C487" s="40">
        <v>340799</v>
      </c>
      <c r="D487" s="41" t="s">
        <v>759</v>
      </c>
      <c r="E487" s="41"/>
      <c r="F487" s="23" t="s">
        <v>3009</v>
      </c>
    </row>
    <row r="488" spans="2:6" x14ac:dyDescent="0.25">
      <c r="B488" s="24">
        <v>3499</v>
      </c>
      <c r="C488" s="26" t="s">
        <v>147</v>
      </c>
      <c r="D488" s="23"/>
      <c r="E488" s="23" t="s">
        <v>2363</v>
      </c>
      <c r="F488" s="23" t="s">
        <v>3010</v>
      </c>
    </row>
    <row r="489" spans="2:6" x14ac:dyDescent="0.25">
      <c r="B489" s="24"/>
      <c r="C489" s="40">
        <v>349901</v>
      </c>
      <c r="D489" s="41" t="s">
        <v>760</v>
      </c>
      <c r="E489" s="41"/>
      <c r="F489" s="23" t="s">
        <v>3011</v>
      </c>
    </row>
    <row r="490" spans="2:6" x14ac:dyDescent="0.25">
      <c r="B490" s="24"/>
      <c r="C490" s="40">
        <v>349999</v>
      </c>
      <c r="D490" s="41" t="s">
        <v>761</v>
      </c>
      <c r="E490" s="41"/>
      <c r="F490" s="23" t="s">
        <v>3012</v>
      </c>
    </row>
    <row r="491" spans="2:6" x14ac:dyDescent="0.25">
      <c r="B491" s="38" t="s">
        <v>2293</v>
      </c>
      <c r="C491" s="39"/>
      <c r="D491" s="23"/>
      <c r="E491" s="23"/>
      <c r="F491" s="23" t="s">
        <v>2632</v>
      </c>
    </row>
    <row r="492" spans="2:6" x14ac:dyDescent="0.25">
      <c r="B492" s="24">
        <v>3501</v>
      </c>
      <c r="C492" s="26" t="s">
        <v>148</v>
      </c>
      <c r="D492" s="23"/>
      <c r="E492" s="23" t="s">
        <v>2364</v>
      </c>
      <c r="F492" s="23" t="s">
        <v>3013</v>
      </c>
    </row>
    <row r="493" spans="2:6" x14ac:dyDescent="0.25">
      <c r="B493" s="24"/>
      <c r="C493" s="40">
        <v>350101</v>
      </c>
      <c r="D493" s="41" t="s">
        <v>762</v>
      </c>
      <c r="E493" s="41"/>
      <c r="F493" s="23" t="s">
        <v>3014</v>
      </c>
    </row>
    <row r="494" spans="2:6" x14ac:dyDescent="0.25">
      <c r="B494" s="24"/>
      <c r="C494" s="40">
        <v>350102</v>
      </c>
      <c r="D494" s="41" t="s">
        <v>763</v>
      </c>
      <c r="E494" s="41"/>
      <c r="F494" s="23" t="s">
        <v>3015</v>
      </c>
    </row>
    <row r="495" spans="2:6" x14ac:dyDescent="0.25">
      <c r="B495" s="24"/>
      <c r="C495" s="40">
        <v>350103</v>
      </c>
      <c r="D495" s="41" t="s">
        <v>764</v>
      </c>
      <c r="E495" s="41"/>
      <c r="F495" s="23" t="s">
        <v>3016</v>
      </c>
    </row>
    <row r="496" spans="2:6" x14ac:dyDescent="0.25">
      <c r="B496" s="24"/>
      <c r="C496" s="40">
        <v>350104</v>
      </c>
      <c r="D496" s="41" t="s">
        <v>765</v>
      </c>
      <c r="E496" s="41"/>
      <c r="F496" s="23" t="s">
        <v>3017</v>
      </c>
    </row>
    <row r="497" spans="2:6" x14ac:dyDescent="0.25">
      <c r="B497" s="24"/>
      <c r="C497" s="40">
        <v>350105</v>
      </c>
      <c r="D497" s="41" t="s">
        <v>766</v>
      </c>
      <c r="E497" s="41"/>
      <c r="F497" s="23" t="s">
        <v>3018</v>
      </c>
    </row>
    <row r="498" spans="2:6" x14ac:dyDescent="0.25">
      <c r="B498" s="24"/>
      <c r="C498" s="40">
        <v>350106</v>
      </c>
      <c r="D498" s="41" t="s">
        <v>767</v>
      </c>
      <c r="E498" s="41"/>
      <c r="F498" s="23" t="s">
        <v>3019</v>
      </c>
    </row>
    <row r="499" spans="2:6" x14ac:dyDescent="0.25">
      <c r="B499" s="24"/>
      <c r="C499" s="40">
        <v>350107</v>
      </c>
      <c r="D499" s="41" t="s">
        <v>768</v>
      </c>
      <c r="E499" s="41"/>
      <c r="F499" s="23" t="s">
        <v>3020</v>
      </c>
    </row>
    <row r="500" spans="2:6" x14ac:dyDescent="0.25">
      <c r="B500" s="24"/>
      <c r="C500" s="40">
        <v>350108</v>
      </c>
      <c r="D500" s="41" t="s">
        <v>769</v>
      </c>
      <c r="E500" s="41"/>
      <c r="F500" s="23" t="s">
        <v>3021</v>
      </c>
    </row>
    <row r="501" spans="2:6" x14ac:dyDescent="0.25">
      <c r="B501" s="24"/>
      <c r="C501" s="40">
        <v>350199</v>
      </c>
      <c r="D501" s="41" t="s">
        <v>770</v>
      </c>
      <c r="E501" s="41"/>
      <c r="F501" s="23" t="s">
        <v>3022</v>
      </c>
    </row>
    <row r="502" spans="2:6" x14ac:dyDescent="0.25">
      <c r="B502" s="24">
        <v>3502</v>
      </c>
      <c r="C502" s="26" t="s">
        <v>149</v>
      </c>
      <c r="D502" s="23"/>
      <c r="E502" s="23" t="s">
        <v>2365</v>
      </c>
      <c r="F502" s="23" t="s">
        <v>3023</v>
      </c>
    </row>
    <row r="503" spans="2:6" x14ac:dyDescent="0.25">
      <c r="B503" s="24"/>
      <c r="C503" s="40">
        <v>350201</v>
      </c>
      <c r="D503" s="41" t="s">
        <v>771</v>
      </c>
      <c r="E503" s="41"/>
      <c r="F503" s="23" t="s">
        <v>3024</v>
      </c>
    </row>
    <row r="504" spans="2:6" x14ac:dyDescent="0.25">
      <c r="B504" s="24"/>
      <c r="C504" s="40">
        <v>350202</v>
      </c>
      <c r="D504" s="41" t="s">
        <v>772</v>
      </c>
      <c r="E504" s="41"/>
      <c r="F504" s="23" t="s">
        <v>3025</v>
      </c>
    </row>
    <row r="505" spans="2:6" x14ac:dyDescent="0.25">
      <c r="B505" s="24"/>
      <c r="C505" s="40">
        <v>350203</v>
      </c>
      <c r="D505" s="41" t="s">
        <v>773</v>
      </c>
      <c r="E505" s="41"/>
      <c r="F505" s="23" t="s">
        <v>3026</v>
      </c>
    </row>
    <row r="506" spans="2:6" x14ac:dyDescent="0.25">
      <c r="B506" s="24"/>
      <c r="C506" s="40">
        <v>350204</v>
      </c>
      <c r="D506" s="41" t="s">
        <v>774</v>
      </c>
      <c r="E506" s="41"/>
      <c r="F506" s="23" t="s">
        <v>3027</v>
      </c>
    </row>
    <row r="507" spans="2:6" x14ac:dyDescent="0.25">
      <c r="B507" s="24"/>
      <c r="C507" s="40">
        <v>350205</v>
      </c>
      <c r="D507" s="41" t="s">
        <v>775</v>
      </c>
      <c r="E507" s="41"/>
      <c r="F507" s="23" t="s">
        <v>3028</v>
      </c>
    </row>
    <row r="508" spans="2:6" x14ac:dyDescent="0.25">
      <c r="B508" s="24"/>
      <c r="C508" s="40">
        <v>350206</v>
      </c>
      <c r="D508" s="41" t="s">
        <v>776</v>
      </c>
      <c r="E508" s="41"/>
      <c r="F508" s="23" t="s">
        <v>3029</v>
      </c>
    </row>
    <row r="509" spans="2:6" x14ac:dyDescent="0.25">
      <c r="B509" s="24"/>
      <c r="C509" s="40">
        <v>350207</v>
      </c>
      <c r="D509" s="41" t="s">
        <v>777</v>
      </c>
      <c r="E509" s="41"/>
      <c r="F509" s="23" t="s">
        <v>3030</v>
      </c>
    </row>
    <row r="510" spans="2:6" x14ac:dyDescent="0.25">
      <c r="B510" s="24"/>
      <c r="C510" s="40">
        <v>350208</v>
      </c>
      <c r="D510" s="41" t="s">
        <v>778</v>
      </c>
      <c r="E510" s="41"/>
      <c r="F510" s="23" t="s">
        <v>3031</v>
      </c>
    </row>
    <row r="511" spans="2:6" x14ac:dyDescent="0.25">
      <c r="B511" s="24"/>
      <c r="C511" s="40">
        <v>350209</v>
      </c>
      <c r="D511" s="41" t="s">
        <v>779</v>
      </c>
      <c r="E511" s="41"/>
      <c r="F511" s="23" t="s">
        <v>3032</v>
      </c>
    </row>
    <row r="512" spans="2:6" x14ac:dyDescent="0.25">
      <c r="B512" s="24"/>
      <c r="C512" s="40">
        <v>350299</v>
      </c>
      <c r="D512" s="41" t="s">
        <v>780</v>
      </c>
      <c r="E512" s="41"/>
      <c r="F512" s="23" t="s">
        <v>3033</v>
      </c>
    </row>
    <row r="513" spans="2:6" x14ac:dyDescent="0.25">
      <c r="B513" s="24">
        <v>3503</v>
      </c>
      <c r="C513" s="26" t="s">
        <v>150</v>
      </c>
      <c r="D513" s="23"/>
      <c r="E513" s="23" t="s">
        <v>2366</v>
      </c>
      <c r="F513" s="23" t="s">
        <v>3034</v>
      </c>
    </row>
    <row r="514" spans="2:6" x14ac:dyDescent="0.25">
      <c r="B514" s="24"/>
      <c r="C514" s="40">
        <v>350301</v>
      </c>
      <c r="D514" s="41" t="s">
        <v>781</v>
      </c>
      <c r="E514" s="41"/>
      <c r="F514" s="23" t="s">
        <v>3035</v>
      </c>
    </row>
    <row r="515" spans="2:6" x14ac:dyDescent="0.25">
      <c r="B515" s="24"/>
      <c r="C515" s="40">
        <v>350302</v>
      </c>
      <c r="D515" s="41" t="s">
        <v>782</v>
      </c>
      <c r="E515" s="41"/>
      <c r="F515" s="23" t="s">
        <v>3036</v>
      </c>
    </row>
    <row r="516" spans="2:6" x14ac:dyDescent="0.25">
      <c r="B516" s="24"/>
      <c r="C516" s="40">
        <v>350303</v>
      </c>
      <c r="D516" s="41" t="s">
        <v>783</v>
      </c>
      <c r="E516" s="41"/>
      <c r="F516" s="23" t="s">
        <v>3037</v>
      </c>
    </row>
    <row r="517" spans="2:6" x14ac:dyDescent="0.25">
      <c r="B517" s="24"/>
      <c r="C517" s="40">
        <v>350304</v>
      </c>
      <c r="D517" s="41" t="s">
        <v>150</v>
      </c>
      <c r="E517" s="41"/>
      <c r="F517" s="23" t="s">
        <v>3038</v>
      </c>
    </row>
    <row r="518" spans="2:6" x14ac:dyDescent="0.25">
      <c r="B518" s="24"/>
      <c r="C518" s="40">
        <v>350305</v>
      </c>
      <c r="D518" s="41" t="s">
        <v>784</v>
      </c>
      <c r="E518" s="41"/>
      <c r="F518" s="23" t="s">
        <v>3039</v>
      </c>
    </row>
    <row r="519" spans="2:6" x14ac:dyDescent="0.25">
      <c r="B519" s="24"/>
      <c r="C519" s="40">
        <v>350306</v>
      </c>
      <c r="D519" s="41" t="s">
        <v>785</v>
      </c>
      <c r="E519" s="41"/>
      <c r="F519" s="23" t="s">
        <v>3040</v>
      </c>
    </row>
    <row r="520" spans="2:6" x14ac:dyDescent="0.25">
      <c r="B520" s="24"/>
      <c r="C520" s="40">
        <v>350307</v>
      </c>
      <c r="D520" s="41" t="s">
        <v>786</v>
      </c>
      <c r="E520" s="41"/>
      <c r="F520" s="23" t="s">
        <v>3041</v>
      </c>
    </row>
    <row r="521" spans="2:6" x14ac:dyDescent="0.25">
      <c r="B521" s="24"/>
      <c r="C521" s="40">
        <v>350399</v>
      </c>
      <c r="D521" s="41" t="s">
        <v>787</v>
      </c>
      <c r="E521" s="41"/>
      <c r="F521" s="23" t="s">
        <v>3042</v>
      </c>
    </row>
    <row r="522" spans="2:6" x14ac:dyDescent="0.25">
      <c r="B522" s="24">
        <v>3504</v>
      </c>
      <c r="C522" s="26" t="s">
        <v>151</v>
      </c>
      <c r="D522" s="23"/>
      <c r="E522" s="23" t="s">
        <v>2367</v>
      </c>
      <c r="F522" s="23" t="s">
        <v>3043</v>
      </c>
    </row>
    <row r="523" spans="2:6" x14ac:dyDescent="0.25">
      <c r="B523" s="24"/>
      <c r="C523" s="40">
        <v>350401</v>
      </c>
      <c r="D523" s="41" t="s">
        <v>788</v>
      </c>
      <c r="E523" s="41"/>
      <c r="F523" s="23" t="s">
        <v>3044</v>
      </c>
    </row>
    <row r="524" spans="2:6" x14ac:dyDescent="0.25">
      <c r="B524" s="24"/>
      <c r="C524" s="40">
        <v>350402</v>
      </c>
      <c r="D524" s="41" t="s">
        <v>789</v>
      </c>
      <c r="E524" s="41"/>
      <c r="F524" s="23" t="s">
        <v>3045</v>
      </c>
    </row>
    <row r="525" spans="2:6" x14ac:dyDescent="0.25">
      <c r="B525" s="24"/>
      <c r="C525" s="40">
        <v>350403</v>
      </c>
      <c r="D525" s="41" t="s">
        <v>790</v>
      </c>
      <c r="E525" s="41"/>
      <c r="F525" s="23" t="s">
        <v>3046</v>
      </c>
    </row>
    <row r="526" spans="2:6" x14ac:dyDescent="0.25">
      <c r="B526" s="24"/>
      <c r="C526" s="40">
        <v>350404</v>
      </c>
      <c r="D526" s="41" t="s">
        <v>791</v>
      </c>
      <c r="E526" s="41"/>
      <c r="F526" s="23" t="s">
        <v>3047</v>
      </c>
    </row>
    <row r="527" spans="2:6" x14ac:dyDescent="0.25">
      <c r="B527" s="24"/>
      <c r="C527" s="40">
        <v>350405</v>
      </c>
      <c r="D527" s="41" t="s">
        <v>792</v>
      </c>
      <c r="E527" s="41"/>
      <c r="F527" s="23" t="s">
        <v>3048</v>
      </c>
    </row>
    <row r="528" spans="2:6" x14ac:dyDescent="0.25">
      <c r="B528" s="24"/>
      <c r="C528" s="40">
        <v>350499</v>
      </c>
      <c r="D528" s="41" t="s">
        <v>793</v>
      </c>
      <c r="E528" s="41"/>
      <c r="F528" s="23" t="s">
        <v>3049</v>
      </c>
    </row>
    <row r="529" spans="2:6" x14ac:dyDescent="0.25">
      <c r="B529" s="24">
        <v>3505</v>
      </c>
      <c r="C529" s="26" t="s">
        <v>152</v>
      </c>
      <c r="D529" s="23"/>
      <c r="E529" s="23" t="s">
        <v>2368</v>
      </c>
      <c r="F529" s="23" t="s">
        <v>3050</v>
      </c>
    </row>
    <row r="530" spans="2:6" x14ac:dyDescent="0.25">
      <c r="B530" s="24"/>
      <c r="C530" s="40">
        <v>350501</v>
      </c>
      <c r="D530" s="41" t="s">
        <v>794</v>
      </c>
      <c r="E530" s="41"/>
      <c r="F530" s="23" t="s">
        <v>3051</v>
      </c>
    </row>
    <row r="531" spans="2:6" x14ac:dyDescent="0.25">
      <c r="B531" s="24"/>
      <c r="C531" s="40">
        <v>350502</v>
      </c>
      <c r="D531" s="41" t="s">
        <v>795</v>
      </c>
      <c r="E531" s="41"/>
      <c r="F531" s="23" t="s">
        <v>3052</v>
      </c>
    </row>
    <row r="532" spans="2:6" x14ac:dyDescent="0.25">
      <c r="B532" s="24"/>
      <c r="C532" s="40">
        <v>350503</v>
      </c>
      <c r="D532" s="41" t="s">
        <v>796</v>
      </c>
      <c r="E532" s="41"/>
      <c r="F532" s="23" t="s">
        <v>3053</v>
      </c>
    </row>
    <row r="533" spans="2:6" x14ac:dyDescent="0.25">
      <c r="B533" s="24"/>
      <c r="C533" s="40">
        <v>350504</v>
      </c>
      <c r="D533" s="41" t="s">
        <v>797</v>
      </c>
      <c r="E533" s="41"/>
      <c r="F533" s="23" t="s">
        <v>3054</v>
      </c>
    </row>
    <row r="534" spans="2:6" x14ac:dyDescent="0.25">
      <c r="B534" s="24"/>
      <c r="C534" s="40">
        <v>350505</v>
      </c>
      <c r="D534" s="41" t="s">
        <v>798</v>
      </c>
      <c r="E534" s="41"/>
      <c r="F534" s="23" t="s">
        <v>3055</v>
      </c>
    </row>
    <row r="535" spans="2:6" x14ac:dyDescent="0.25">
      <c r="B535" s="24"/>
      <c r="C535" s="40">
        <v>350506</v>
      </c>
      <c r="D535" s="41" t="s">
        <v>799</v>
      </c>
      <c r="E535" s="41"/>
      <c r="F535" s="23" t="s">
        <v>3056</v>
      </c>
    </row>
    <row r="536" spans="2:6" x14ac:dyDescent="0.25">
      <c r="B536" s="24"/>
      <c r="C536" s="40">
        <v>350507</v>
      </c>
      <c r="D536" s="41" t="s">
        <v>800</v>
      </c>
      <c r="E536" s="41"/>
      <c r="F536" s="23" t="s">
        <v>3057</v>
      </c>
    </row>
    <row r="537" spans="2:6" x14ac:dyDescent="0.25">
      <c r="B537" s="24"/>
      <c r="C537" s="40">
        <v>350599</v>
      </c>
      <c r="D537" s="41" t="s">
        <v>801</v>
      </c>
      <c r="E537" s="41"/>
      <c r="F537" s="23" t="s">
        <v>3058</v>
      </c>
    </row>
    <row r="538" spans="2:6" x14ac:dyDescent="0.25">
      <c r="B538" s="24">
        <v>3506</v>
      </c>
      <c r="C538" s="26" t="s">
        <v>153</v>
      </c>
      <c r="D538" s="23"/>
      <c r="E538" s="23" t="s">
        <v>2369</v>
      </c>
      <c r="F538" s="23" t="s">
        <v>3059</v>
      </c>
    </row>
    <row r="539" spans="2:6" x14ac:dyDescent="0.25">
      <c r="B539" s="24"/>
      <c r="C539" s="40">
        <v>350601</v>
      </c>
      <c r="D539" s="41" t="s">
        <v>802</v>
      </c>
      <c r="E539" s="41"/>
      <c r="F539" s="23" t="s">
        <v>3060</v>
      </c>
    </row>
    <row r="540" spans="2:6" x14ac:dyDescent="0.25">
      <c r="B540" s="24"/>
      <c r="C540" s="40">
        <v>350602</v>
      </c>
      <c r="D540" s="41" t="s">
        <v>803</v>
      </c>
      <c r="E540" s="41"/>
      <c r="F540" s="23" t="s">
        <v>3061</v>
      </c>
    </row>
    <row r="541" spans="2:6" x14ac:dyDescent="0.25">
      <c r="B541" s="24"/>
      <c r="C541" s="40">
        <v>350603</v>
      </c>
      <c r="D541" s="41" t="s">
        <v>804</v>
      </c>
      <c r="E541" s="41"/>
      <c r="F541" s="23" t="s">
        <v>3062</v>
      </c>
    </row>
    <row r="542" spans="2:6" x14ac:dyDescent="0.25">
      <c r="B542" s="24"/>
      <c r="C542" s="40">
        <v>350604</v>
      </c>
      <c r="D542" s="41" t="s">
        <v>805</v>
      </c>
      <c r="E542" s="41"/>
      <c r="F542" s="23" t="s">
        <v>3063</v>
      </c>
    </row>
    <row r="543" spans="2:6" x14ac:dyDescent="0.25">
      <c r="B543" s="24"/>
      <c r="C543" s="40">
        <v>350605</v>
      </c>
      <c r="D543" s="41" t="s">
        <v>806</v>
      </c>
      <c r="E543" s="41"/>
      <c r="F543" s="23" t="s">
        <v>3064</v>
      </c>
    </row>
    <row r="544" spans="2:6" x14ac:dyDescent="0.25">
      <c r="B544" s="24"/>
      <c r="C544" s="40">
        <v>350606</v>
      </c>
      <c r="D544" s="41" t="s">
        <v>807</v>
      </c>
      <c r="E544" s="41"/>
      <c r="F544" s="23" t="s">
        <v>3065</v>
      </c>
    </row>
    <row r="545" spans="2:6" x14ac:dyDescent="0.25">
      <c r="B545" s="24"/>
      <c r="C545" s="40">
        <v>350607</v>
      </c>
      <c r="D545" s="41" t="s">
        <v>808</v>
      </c>
      <c r="E545" s="41"/>
      <c r="F545" s="23" t="s">
        <v>3066</v>
      </c>
    </row>
    <row r="546" spans="2:6" x14ac:dyDescent="0.25">
      <c r="B546" s="24"/>
      <c r="C546" s="40">
        <v>350608</v>
      </c>
      <c r="D546" s="41" t="s">
        <v>809</v>
      </c>
      <c r="E546" s="41"/>
      <c r="F546" s="23" t="s">
        <v>3067</v>
      </c>
    </row>
    <row r="547" spans="2:6" x14ac:dyDescent="0.25">
      <c r="B547" s="24"/>
      <c r="C547" s="40">
        <v>350609</v>
      </c>
      <c r="D547" s="41" t="s">
        <v>810</v>
      </c>
      <c r="E547" s="41"/>
      <c r="F547" s="23" t="s">
        <v>3068</v>
      </c>
    </row>
    <row r="548" spans="2:6" x14ac:dyDescent="0.25">
      <c r="B548" s="24"/>
      <c r="C548" s="40">
        <v>350610</v>
      </c>
      <c r="D548" s="41" t="s">
        <v>811</v>
      </c>
      <c r="E548" s="41"/>
      <c r="F548" s="23" t="s">
        <v>3069</v>
      </c>
    </row>
    <row r="549" spans="2:6" x14ac:dyDescent="0.25">
      <c r="B549" s="24"/>
      <c r="C549" s="40">
        <v>350611</v>
      </c>
      <c r="D549" s="41" t="s">
        <v>812</v>
      </c>
      <c r="E549" s="41"/>
      <c r="F549" s="23" t="s">
        <v>3070</v>
      </c>
    </row>
    <row r="550" spans="2:6" x14ac:dyDescent="0.25">
      <c r="B550" s="24"/>
      <c r="C550" s="40">
        <v>350612</v>
      </c>
      <c r="D550" s="41" t="s">
        <v>813</v>
      </c>
      <c r="E550" s="41"/>
      <c r="F550" s="23" t="s">
        <v>3071</v>
      </c>
    </row>
    <row r="551" spans="2:6" x14ac:dyDescent="0.25">
      <c r="B551" s="24"/>
      <c r="C551" s="40">
        <v>350699</v>
      </c>
      <c r="D551" s="41" t="s">
        <v>814</v>
      </c>
      <c r="E551" s="41"/>
      <c r="F551" s="23" t="s">
        <v>3072</v>
      </c>
    </row>
    <row r="552" spans="2:6" x14ac:dyDescent="0.25">
      <c r="B552" s="24">
        <v>3507</v>
      </c>
      <c r="C552" s="26" t="s">
        <v>154</v>
      </c>
      <c r="D552" s="23"/>
      <c r="E552" s="23" t="s">
        <v>2370</v>
      </c>
      <c r="F552" s="23" t="s">
        <v>3073</v>
      </c>
    </row>
    <row r="553" spans="2:6" x14ac:dyDescent="0.25">
      <c r="B553" s="24"/>
      <c r="C553" s="40">
        <v>350701</v>
      </c>
      <c r="D553" s="41" t="s">
        <v>815</v>
      </c>
      <c r="E553" s="41"/>
      <c r="F553" s="23" t="s">
        <v>3074</v>
      </c>
    </row>
    <row r="554" spans="2:6" x14ac:dyDescent="0.25">
      <c r="B554" s="24"/>
      <c r="C554" s="40">
        <v>350702</v>
      </c>
      <c r="D554" s="41" t="s">
        <v>816</v>
      </c>
      <c r="E554" s="41"/>
      <c r="F554" s="23" t="s">
        <v>3075</v>
      </c>
    </row>
    <row r="555" spans="2:6" x14ac:dyDescent="0.25">
      <c r="B555" s="24"/>
      <c r="C555" s="40">
        <v>350703</v>
      </c>
      <c r="D555" s="41" t="s">
        <v>817</v>
      </c>
      <c r="E555" s="41"/>
      <c r="F555" s="23" t="s">
        <v>3076</v>
      </c>
    </row>
    <row r="556" spans="2:6" x14ac:dyDescent="0.25">
      <c r="B556" s="24"/>
      <c r="C556" s="40">
        <v>350704</v>
      </c>
      <c r="D556" s="41" t="s">
        <v>818</v>
      </c>
      <c r="E556" s="41"/>
      <c r="F556" s="23" t="s">
        <v>3077</v>
      </c>
    </row>
    <row r="557" spans="2:6" x14ac:dyDescent="0.25">
      <c r="B557" s="24"/>
      <c r="C557" s="40">
        <v>350705</v>
      </c>
      <c r="D557" s="41" t="s">
        <v>819</v>
      </c>
      <c r="E557" s="41"/>
      <c r="F557" s="23" t="s">
        <v>3078</v>
      </c>
    </row>
    <row r="558" spans="2:6" x14ac:dyDescent="0.25">
      <c r="B558" s="24"/>
      <c r="C558" s="40">
        <v>350706</v>
      </c>
      <c r="D558" s="41" t="s">
        <v>820</v>
      </c>
      <c r="E558" s="41"/>
      <c r="F558" s="23" t="s">
        <v>3079</v>
      </c>
    </row>
    <row r="559" spans="2:6" x14ac:dyDescent="0.25">
      <c r="B559" s="24"/>
      <c r="C559" s="40">
        <v>350707</v>
      </c>
      <c r="D559" s="41" t="s">
        <v>821</v>
      </c>
      <c r="E559" s="41"/>
      <c r="F559" s="23" t="s">
        <v>3080</v>
      </c>
    </row>
    <row r="560" spans="2:6" x14ac:dyDescent="0.25">
      <c r="B560" s="24"/>
      <c r="C560" s="40">
        <v>350708</v>
      </c>
      <c r="D560" s="41" t="s">
        <v>822</v>
      </c>
      <c r="E560" s="41"/>
      <c r="F560" s="23" t="s">
        <v>3081</v>
      </c>
    </row>
    <row r="561" spans="2:6" x14ac:dyDescent="0.25">
      <c r="B561" s="24"/>
      <c r="C561" s="40">
        <v>350709</v>
      </c>
      <c r="D561" s="41" t="s">
        <v>823</v>
      </c>
      <c r="E561" s="41"/>
      <c r="F561" s="23" t="s">
        <v>3082</v>
      </c>
    </row>
    <row r="562" spans="2:6" x14ac:dyDescent="0.25">
      <c r="B562" s="24"/>
      <c r="C562" s="40">
        <v>350710</v>
      </c>
      <c r="D562" s="41" t="s">
        <v>824</v>
      </c>
      <c r="E562" s="41"/>
      <c r="F562" s="23" t="s">
        <v>3083</v>
      </c>
    </row>
    <row r="563" spans="2:6" x14ac:dyDescent="0.25">
      <c r="B563" s="24"/>
      <c r="C563" s="40">
        <v>350711</v>
      </c>
      <c r="D563" s="41" t="s">
        <v>825</v>
      </c>
      <c r="E563" s="41"/>
      <c r="F563" s="23" t="s">
        <v>3084</v>
      </c>
    </row>
    <row r="564" spans="2:6" x14ac:dyDescent="0.25">
      <c r="B564" s="24"/>
      <c r="C564" s="40">
        <v>350712</v>
      </c>
      <c r="D564" s="41" t="s">
        <v>826</v>
      </c>
      <c r="E564" s="41"/>
      <c r="F564" s="23" t="s">
        <v>3085</v>
      </c>
    </row>
    <row r="565" spans="2:6" x14ac:dyDescent="0.25">
      <c r="B565" s="24"/>
      <c r="C565" s="40">
        <v>350713</v>
      </c>
      <c r="D565" s="41" t="s">
        <v>827</v>
      </c>
      <c r="E565" s="41"/>
      <c r="F565" s="23" t="s">
        <v>3086</v>
      </c>
    </row>
    <row r="566" spans="2:6" x14ac:dyDescent="0.25">
      <c r="B566" s="24"/>
      <c r="C566" s="40">
        <v>350714</v>
      </c>
      <c r="D566" s="41" t="s">
        <v>828</v>
      </c>
      <c r="E566" s="41"/>
      <c r="F566" s="23" t="s">
        <v>3087</v>
      </c>
    </row>
    <row r="567" spans="2:6" x14ac:dyDescent="0.25">
      <c r="B567" s="24"/>
      <c r="C567" s="40">
        <v>350715</v>
      </c>
      <c r="D567" s="41" t="s">
        <v>829</v>
      </c>
      <c r="E567" s="41"/>
      <c r="F567" s="23" t="s">
        <v>3088</v>
      </c>
    </row>
    <row r="568" spans="2:6" x14ac:dyDescent="0.25">
      <c r="B568" s="24"/>
      <c r="C568" s="40">
        <v>350716</v>
      </c>
      <c r="D568" s="41" t="s">
        <v>830</v>
      </c>
      <c r="E568" s="41"/>
      <c r="F568" s="23" t="s">
        <v>3089</v>
      </c>
    </row>
    <row r="569" spans="2:6" x14ac:dyDescent="0.25">
      <c r="B569" s="24"/>
      <c r="C569" s="40">
        <v>350717</v>
      </c>
      <c r="D569" s="41" t="s">
        <v>831</v>
      </c>
      <c r="E569" s="41"/>
      <c r="F569" s="23" t="s">
        <v>3090</v>
      </c>
    </row>
    <row r="570" spans="2:6" x14ac:dyDescent="0.25">
      <c r="B570" s="24"/>
      <c r="C570" s="40">
        <v>350718</v>
      </c>
      <c r="D570" s="41" t="s">
        <v>832</v>
      </c>
      <c r="E570" s="41"/>
      <c r="F570" s="23" t="s">
        <v>3091</v>
      </c>
    </row>
    <row r="571" spans="2:6" x14ac:dyDescent="0.25">
      <c r="B571" s="24"/>
      <c r="C571" s="40">
        <v>350799</v>
      </c>
      <c r="D571" s="41" t="s">
        <v>833</v>
      </c>
      <c r="E571" s="41"/>
      <c r="F571" s="23" t="s">
        <v>3092</v>
      </c>
    </row>
    <row r="572" spans="2:6" x14ac:dyDescent="0.25">
      <c r="B572" s="24">
        <v>3508</v>
      </c>
      <c r="C572" s="26" t="s">
        <v>155</v>
      </c>
      <c r="D572" s="23"/>
      <c r="E572" s="23" t="s">
        <v>2371</v>
      </c>
      <c r="F572" s="23" t="s">
        <v>3093</v>
      </c>
    </row>
    <row r="573" spans="2:6" x14ac:dyDescent="0.25">
      <c r="B573" s="24"/>
      <c r="C573" s="40">
        <v>350801</v>
      </c>
      <c r="D573" s="41" t="s">
        <v>834</v>
      </c>
      <c r="E573" s="41"/>
      <c r="F573" s="23" t="s">
        <v>3094</v>
      </c>
    </row>
    <row r="574" spans="2:6" x14ac:dyDescent="0.25">
      <c r="B574" s="24"/>
      <c r="C574" s="40">
        <v>350802</v>
      </c>
      <c r="D574" s="41" t="s">
        <v>835</v>
      </c>
      <c r="E574" s="41"/>
      <c r="F574" s="23" t="s">
        <v>3095</v>
      </c>
    </row>
    <row r="575" spans="2:6" x14ac:dyDescent="0.25">
      <c r="B575" s="24"/>
      <c r="C575" s="40">
        <v>350803</v>
      </c>
      <c r="D575" s="41" t="s">
        <v>836</v>
      </c>
      <c r="E575" s="41"/>
      <c r="F575" s="23" t="s">
        <v>3096</v>
      </c>
    </row>
    <row r="576" spans="2:6" x14ac:dyDescent="0.25">
      <c r="B576" s="24"/>
      <c r="C576" s="40">
        <v>350804</v>
      </c>
      <c r="D576" s="41" t="s">
        <v>837</v>
      </c>
      <c r="E576" s="41"/>
      <c r="F576" s="23" t="s">
        <v>3097</v>
      </c>
    </row>
    <row r="577" spans="2:6" x14ac:dyDescent="0.25">
      <c r="B577" s="24"/>
      <c r="C577" s="40">
        <v>350805</v>
      </c>
      <c r="D577" s="41" t="s">
        <v>838</v>
      </c>
      <c r="E577" s="41"/>
      <c r="F577" s="23" t="s">
        <v>3098</v>
      </c>
    </row>
    <row r="578" spans="2:6" x14ac:dyDescent="0.25">
      <c r="B578" s="24"/>
      <c r="C578" s="40">
        <v>350806</v>
      </c>
      <c r="D578" s="41" t="s">
        <v>839</v>
      </c>
      <c r="E578" s="41"/>
      <c r="F578" s="23" t="s">
        <v>3099</v>
      </c>
    </row>
    <row r="579" spans="2:6" x14ac:dyDescent="0.25">
      <c r="B579" s="24"/>
      <c r="C579" s="40">
        <v>350899</v>
      </c>
      <c r="D579" s="41" t="s">
        <v>840</v>
      </c>
      <c r="E579" s="41"/>
      <c r="F579" s="23" t="s">
        <v>3100</v>
      </c>
    </row>
    <row r="580" spans="2:6" x14ac:dyDescent="0.25">
      <c r="B580" s="24">
        <v>3509</v>
      </c>
      <c r="C580" s="26" t="s">
        <v>156</v>
      </c>
      <c r="D580" s="23"/>
      <c r="E580" s="23" t="s">
        <v>2372</v>
      </c>
      <c r="F580" s="23" t="s">
        <v>3101</v>
      </c>
    </row>
    <row r="581" spans="2:6" x14ac:dyDescent="0.25">
      <c r="B581" s="24"/>
      <c r="C581" s="40">
        <v>350901</v>
      </c>
      <c r="D581" s="41" t="s">
        <v>841</v>
      </c>
      <c r="E581" s="41"/>
      <c r="F581" s="23" t="s">
        <v>3102</v>
      </c>
    </row>
    <row r="582" spans="2:6" x14ac:dyDescent="0.25">
      <c r="B582" s="24"/>
      <c r="C582" s="40">
        <v>350902</v>
      </c>
      <c r="D582" s="41" t="s">
        <v>842</v>
      </c>
      <c r="E582" s="41"/>
      <c r="F582" s="23" t="s">
        <v>3103</v>
      </c>
    </row>
    <row r="583" spans="2:6" x14ac:dyDescent="0.25">
      <c r="B583" s="24"/>
      <c r="C583" s="40">
        <v>350903</v>
      </c>
      <c r="D583" s="41" t="s">
        <v>843</v>
      </c>
      <c r="E583" s="41"/>
      <c r="F583" s="23" t="s">
        <v>3104</v>
      </c>
    </row>
    <row r="584" spans="2:6" x14ac:dyDescent="0.25">
      <c r="B584" s="24"/>
      <c r="C584" s="40">
        <v>350904</v>
      </c>
      <c r="D584" s="41" t="s">
        <v>844</v>
      </c>
      <c r="E584" s="41"/>
      <c r="F584" s="23" t="s">
        <v>3105</v>
      </c>
    </row>
    <row r="585" spans="2:6" x14ac:dyDescent="0.25">
      <c r="B585" s="24"/>
      <c r="C585" s="40">
        <v>350905</v>
      </c>
      <c r="D585" s="41" t="s">
        <v>845</v>
      </c>
      <c r="E585" s="41"/>
      <c r="F585" s="23" t="s">
        <v>3106</v>
      </c>
    </row>
    <row r="586" spans="2:6" x14ac:dyDescent="0.25">
      <c r="B586" s="24"/>
      <c r="C586" s="40">
        <v>350906</v>
      </c>
      <c r="D586" s="41" t="s">
        <v>846</v>
      </c>
      <c r="E586" s="41"/>
      <c r="F586" s="23" t="s">
        <v>3107</v>
      </c>
    </row>
    <row r="587" spans="2:6" x14ac:dyDescent="0.25">
      <c r="B587" s="24"/>
      <c r="C587" s="40">
        <v>350907</v>
      </c>
      <c r="D587" s="41" t="s">
        <v>847</v>
      </c>
      <c r="E587" s="41"/>
      <c r="F587" s="23" t="s">
        <v>3108</v>
      </c>
    </row>
    <row r="588" spans="2:6" x14ac:dyDescent="0.25">
      <c r="B588" s="24"/>
      <c r="C588" s="40">
        <v>350908</v>
      </c>
      <c r="D588" s="41" t="s">
        <v>848</v>
      </c>
      <c r="E588" s="41"/>
      <c r="F588" s="23" t="s">
        <v>3109</v>
      </c>
    </row>
    <row r="589" spans="2:6" x14ac:dyDescent="0.25">
      <c r="B589" s="24"/>
      <c r="C589" s="40">
        <v>350909</v>
      </c>
      <c r="D589" s="41" t="s">
        <v>849</v>
      </c>
      <c r="E589" s="41"/>
      <c r="F589" s="23" t="s">
        <v>3110</v>
      </c>
    </row>
    <row r="590" spans="2:6" x14ac:dyDescent="0.25">
      <c r="B590" s="24"/>
      <c r="C590" s="40">
        <v>350999</v>
      </c>
      <c r="D590" s="41" t="s">
        <v>850</v>
      </c>
      <c r="E590" s="41"/>
      <c r="F590" s="23" t="s">
        <v>3111</v>
      </c>
    </row>
    <row r="591" spans="2:6" x14ac:dyDescent="0.25">
      <c r="B591" s="24">
        <v>3599</v>
      </c>
      <c r="C591" s="26" t="s">
        <v>157</v>
      </c>
      <c r="D591" s="23"/>
      <c r="E591" s="23" t="s">
        <v>2373</v>
      </c>
      <c r="F591" s="23" t="s">
        <v>3112</v>
      </c>
    </row>
    <row r="592" spans="2:6" x14ac:dyDescent="0.25">
      <c r="B592" s="24"/>
      <c r="C592" s="40">
        <v>359999</v>
      </c>
      <c r="D592" s="41" t="s">
        <v>851</v>
      </c>
      <c r="E592" s="41"/>
      <c r="F592" s="23" t="s">
        <v>3113</v>
      </c>
    </row>
    <row r="593" spans="2:6" x14ac:dyDescent="0.25">
      <c r="B593" s="38" t="s">
        <v>2294</v>
      </c>
      <c r="C593" s="39"/>
      <c r="D593" s="23"/>
      <c r="E593" s="23"/>
      <c r="F593" s="23" t="s">
        <v>2632</v>
      </c>
    </row>
    <row r="594" spans="2:6" x14ac:dyDescent="0.25">
      <c r="B594" s="24">
        <v>3601</v>
      </c>
      <c r="C594" s="26" t="s">
        <v>158</v>
      </c>
      <c r="D594" s="23"/>
      <c r="E594" s="23" t="s">
        <v>2374</v>
      </c>
      <c r="F594" s="23" t="s">
        <v>3114</v>
      </c>
    </row>
    <row r="595" spans="2:6" x14ac:dyDescent="0.25">
      <c r="B595" s="24"/>
      <c r="C595" s="40">
        <v>360101</v>
      </c>
      <c r="D595" s="41" t="s">
        <v>852</v>
      </c>
      <c r="E595" s="41"/>
      <c r="F595" s="23" t="s">
        <v>3115</v>
      </c>
    </row>
    <row r="596" spans="2:6" x14ac:dyDescent="0.25">
      <c r="B596" s="24"/>
      <c r="C596" s="40">
        <v>360102</v>
      </c>
      <c r="D596" s="41" t="s">
        <v>853</v>
      </c>
      <c r="E596" s="41"/>
      <c r="F596" s="23" t="s">
        <v>3116</v>
      </c>
    </row>
    <row r="597" spans="2:6" x14ac:dyDescent="0.25">
      <c r="B597" s="24"/>
      <c r="C597" s="40">
        <v>360103</v>
      </c>
      <c r="D597" s="41" t="s">
        <v>854</v>
      </c>
      <c r="E597" s="41"/>
      <c r="F597" s="23" t="s">
        <v>3117</v>
      </c>
    </row>
    <row r="598" spans="2:6" x14ac:dyDescent="0.25">
      <c r="B598" s="24"/>
      <c r="C598" s="40">
        <v>360104</v>
      </c>
      <c r="D598" s="41" t="s">
        <v>855</v>
      </c>
      <c r="E598" s="41"/>
      <c r="F598" s="23" t="s">
        <v>3118</v>
      </c>
    </row>
    <row r="599" spans="2:6" x14ac:dyDescent="0.25">
      <c r="B599" s="24"/>
      <c r="C599" s="40">
        <v>360199</v>
      </c>
      <c r="D599" s="41" t="s">
        <v>856</v>
      </c>
      <c r="E599" s="41"/>
      <c r="F599" s="23" t="s">
        <v>3119</v>
      </c>
    </row>
    <row r="600" spans="2:6" x14ac:dyDescent="0.25">
      <c r="B600" s="24">
        <v>3602</v>
      </c>
      <c r="C600" s="26" t="s">
        <v>159</v>
      </c>
      <c r="D600" s="23"/>
      <c r="E600" s="23" t="s">
        <v>2375</v>
      </c>
      <c r="F600" s="23" t="s">
        <v>3120</v>
      </c>
    </row>
    <row r="601" spans="2:6" x14ac:dyDescent="0.25">
      <c r="B601" s="24"/>
      <c r="C601" s="40">
        <v>360201</v>
      </c>
      <c r="D601" s="41" t="s">
        <v>857</v>
      </c>
      <c r="E601" s="41"/>
      <c r="F601" s="23" t="s">
        <v>3121</v>
      </c>
    </row>
    <row r="602" spans="2:6" x14ac:dyDescent="0.25">
      <c r="B602" s="24"/>
      <c r="C602" s="40">
        <v>360202</v>
      </c>
      <c r="D602" s="41" t="s">
        <v>858</v>
      </c>
      <c r="E602" s="41"/>
      <c r="F602" s="23" t="s">
        <v>3122</v>
      </c>
    </row>
    <row r="603" spans="2:6" x14ac:dyDescent="0.25">
      <c r="B603" s="24"/>
      <c r="C603" s="40">
        <v>360203</v>
      </c>
      <c r="D603" s="41" t="s">
        <v>859</v>
      </c>
      <c r="E603" s="41"/>
      <c r="F603" s="23" t="s">
        <v>3123</v>
      </c>
    </row>
    <row r="604" spans="2:6" x14ac:dyDescent="0.25">
      <c r="B604" s="24"/>
      <c r="C604" s="40">
        <v>360204</v>
      </c>
      <c r="D604" s="41" t="s">
        <v>860</v>
      </c>
      <c r="E604" s="41"/>
      <c r="F604" s="23" t="s">
        <v>3124</v>
      </c>
    </row>
    <row r="605" spans="2:6" x14ac:dyDescent="0.25">
      <c r="B605" s="24"/>
      <c r="C605" s="40">
        <v>360205</v>
      </c>
      <c r="D605" s="41" t="s">
        <v>861</v>
      </c>
      <c r="E605" s="41"/>
      <c r="F605" s="23" t="s">
        <v>3125</v>
      </c>
    </row>
    <row r="606" spans="2:6" x14ac:dyDescent="0.25">
      <c r="B606" s="24"/>
      <c r="C606" s="40">
        <v>360299</v>
      </c>
      <c r="D606" s="41" t="s">
        <v>862</v>
      </c>
      <c r="E606" s="41"/>
      <c r="F606" s="23" t="s">
        <v>3126</v>
      </c>
    </row>
    <row r="607" spans="2:6" x14ac:dyDescent="0.25">
      <c r="B607" s="24">
        <v>3603</v>
      </c>
      <c r="C607" s="26" t="s">
        <v>160</v>
      </c>
      <c r="D607" s="23"/>
      <c r="E607" s="23" t="s">
        <v>2376</v>
      </c>
      <c r="F607" s="23" t="s">
        <v>3127</v>
      </c>
    </row>
    <row r="608" spans="2:6" x14ac:dyDescent="0.25">
      <c r="B608" s="24"/>
      <c r="C608" s="40">
        <v>360301</v>
      </c>
      <c r="D608" s="41" t="s">
        <v>863</v>
      </c>
      <c r="E608" s="41"/>
      <c r="F608" s="23" t="s">
        <v>3128</v>
      </c>
    </row>
    <row r="609" spans="2:6" x14ac:dyDescent="0.25">
      <c r="B609" s="24"/>
      <c r="C609" s="40">
        <v>360302</v>
      </c>
      <c r="D609" s="41" t="s">
        <v>864</v>
      </c>
      <c r="E609" s="41"/>
      <c r="F609" s="23" t="s">
        <v>3129</v>
      </c>
    </row>
    <row r="610" spans="2:6" x14ac:dyDescent="0.25">
      <c r="B610" s="24"/>
      <c r="C610" s="40">
        <v>360303</v>
      </c>
      <c r="D610" s="41" t="s">
        <v>865</v>
      </c>
      <c r="E610" s="41"/>
      <c r="F610" s="23" t="s">
        <v>3130</v>
      </c>
    </row>
    <row r="611" spans="2:6" x14ac:dyDescent="0.25">
      <c r="B611" s="24"/>
      <c r="C611" s="40">
        <v>360304</v>
      </c>
      <c r="D611" s="41" t="s">
        <v>866</v>
      </c>
      <c r="E611" s="41"/>
      <c r="F611" s="23" t="s">
        <v>3131</v>
      </c>
    </row>
    <row r="612" spans="2:6" x14ac:dyDescent="0.25">
      <c r="B612" s="24"/>
      <c r="C612" s="40">
        <v>360305</v>
      </c>
      <c r="D612" s="41" t="s">
        <v>867</v>
      </c>
      <c r="E612" s="41"/>
      <c r="F612" s="23" t="s">
        <v>3132</v>
      </c>
    </row>
    <row r="613" spans="2:6" x14ac:dyDescent="0.25">
      <c r="B613" s="24"/>
      <c r="C613" s="40">
        <v>360306</v>
      </c>
      <c r="D613" s="41" t="s">
        <v>868</v>
      </c>
      <c r="E613" s="41"/>
      <c r="F613" s="23" t="s">
        <v>3133</v>
      </c>
    </row>
    <row r="614" spans="2:6" x14ac:dyDescent="0.25">
      <c r="B614" s="24"/>
      <c r="C614" s="40">
        <v>360399</v>
      </c>
      <c r="D614" s="41" t="s">
        <v>869</v>
      </c>
      <c r="E614" s="41"/>
      <c r="F614" s="23" t="s">
        <v>3134</v>
      </c>
    </row>
    <row r="615" spans="2:6" x14ac:dyDescent="0.25">
      <c r="B615" s="24">
        <v>3604</v>
      </c>
      <c r="C615" s="26" t="s">
        <v>161</v>
      </c>
      <c r="D615" s="23"/>
      <c r="E615" s="23" t="s">
        <v>2377</v>
      </c>
      <c r="F615" s="23" t="s">
        <v>3135</v>
      </c>
    </row>
    <row r="616" spans="2:6" x14ac:dyDescent="0.25">
      <c r="B616" s="24"/>
      <c r="C616" s="40">
        <v>360401</v>
      </c>
      <c r="D616" s="41" t="s">
        <v>870</v>
      </c>
      <c r="E616" s="41"/>
      <c r="F616" s="23" t="s">
        <v>3136</v>
      </c>
    </row>
    <row r="617" spans="2:6" x14ac:dyDescent="0.25">
      <c r="B617" s="24"/>
      <c r="C617" s="40">
        <v>360402</v>
      </c>
      <c r="D617" s="41" t="s">
        <v>871</v>
      </c>
      <c r="E617" s="41"/>
      <c r="F617" s="23" t="s">
        <v>3137</v>
      </c>
    </row>
    <row r="618" spans="2:6" x14ac:dyDescent="0.25">
      <c r="B618" s="24"/>
      <c r="C618" s="40">
        <v>360403</v>
      </c>
      <c r="D618" s="41" t="s">
        <v>872</v>
      </c>
      <c r="E618" s="41"/>
      <c r="F618" s="23" t="s">
        <v>3138</v>
      </c>
    </row>
    <row r="619" spans="2:6" x14ac:dyDescent="0.25">
      <c r="B619" s="24"/>
      <c r="C619" s="40">
        <v>360499</v>
      </c>
      <c r="D619" s="41" t="s">
        <v>873</v>
      </c>
      <c r="E619" s="41"/>
      <c r="F619" s="23" t="s">
        <v>3139</v>
      </c>
    </row>
    <row r="620" spans="2:6" x14ac:dyDescent="0.25">
      <c r="B620" s="24">
        <v>3605</v>
      </c>
      <c r="C620" s="26" t="s">
        <v>162</v>
      </c>
      <c r="D620" s="23"/>
      <c r="E620" s="23" t="s">
        <v>2378</v>
      </c>
      <c r="F620" s="23" t="s">
        <v>3140</v>
      </c>
    </row>
    <row r="621" spans="2:6" x14ac:dyDescent="0.25">
      <c r="B621" s="24"/>
      <c r="C621" s="40">
        <v>360501</v>
      </c>
      <c r="D621" s="41" t="s">
        <v>874</v>
      </c>
      <c r="E621" s="41"/>
      <c r="F621" s="23" t="s">
        <v>3141</v>
      </c>
    </row>
    <row r="622" spans="2:6" x14ac:dyDescent="0.25">
      <c r="B622" s="24"/>
      <c r="C622" s="40">
        <v>360502</v>
      </c>
      <c r="D622" s="41" t="s">
        <v>875</v>
      </c>
      <c r="E622" s="41"/>
      <c r="F622" s="23" t="s">
        <v>3142</v>
      </c>
    </row>
    <row r="623" spans="2:6" x14ac:dyDescent="0.25">
      <c r="B623" s="24"/>
      <c r="C623" s="40">
        <v>360503</v>
      </c>
      <c r="D623" s="41" t="s">
        <v>876</v>
      </c>
      <c r="E623" s="41"/>
      <c r="F623" s="23" t="s">
        <v>3143</v>
      </c>
    </row>
    <row r="624" spans="2:6" x14ac:dyDescent="0.25">
      <c r="B624" s="24"/>
      <c r="C624" s="40">
        <v>360504</v>
      </c>
      <c r="D624" s="41" t="s">
        <v>877</v>
      </c>
      <c r="E624" s="41"/>
      <c r="F624" s="23" t="s">
        <v>3144</v>
      </c>
    </row>
    <row r="625" spans="2:6" x14ac:dyDescent="0.25">
      <c r="B625" s="24"/>
      <c r="C625" s="40">
        <v>360505</v>
      </c>
      <c r="D625" s="41" t="s">
        <v>878</v>
      </c>
      <c r="E625" s="41"/>
      <c r="F625" s="23" t="s">
        <v>3145</v>
      </c>
    </row>
    <row r="626" spans="2:6" x14ac:dyDescent="0.25">
      <c r="B626" s="24"/>
      <c r="C626" s="40">
        <v>360506</v>
      </c>
      <c r="D626" s="41" t="s">
        <v>879</v>
      </c>
      <c r="E626" s="41"/>
      <c r="F626" s="23" t="s">
        <v>3146</v>
      </c>
    </row>
    <row r="627" spans="2:6" x14ac:dyDescent="0.25">
      <c r="B627" s="24"/>
      <c r="C627" s="40">
        <v>360599</v>
      </c>
      <c r="D627" s="41" t="s">
        <v>880</v>
      </c>
      <c r="E627" s="41"/>
      <c r="F627" s="23" t="s">
        <v>3147</v>
      </c>
    </row>
    <row r="628" spans="2:6" x14ac:dyDescent="0.25">
      <c r="B628" s="24">
        <v>3606</v>
      </c>
      <c r="C628" s="26" t="s">
        <v>163</v>
      </c>
      <c r="D628" s="23"/>
      <c r="E628" s="23" t="s">
        <v>2379</v>
      </c>
      <c r="F628" s="23" t="s">
        <v>3148</v>
      </c>
    </row>
    <row r="629" spans="2:6" x14ac:dyDescent="0.25">
      <c r="B629" s="24"/>
      <c r="C629" s="40">
        <v>360601</v>
      </c>
      <c r="D629" s="41" t="s">
        <v>881</v>
      </c>
      <c r="E629" s="41"/>
      <c r="F629" s="23" t="s">
        <v>3149</v>
      </c>
    </row>
    <row r="630" spans="2:6" x14ac:dyDescent="0.25">
      <c r="B630" s="24"/>
      <c r="C630" s="40">
        <v>360602</v>
      </c>
      <c r="D630" s="41" t="s">
        <v>882</v>
      </c>
      <c r="E630" s="41"/>
      <c r="F630" s="23" t="s">
        <v>3150</v>
      </c>
    </row>
    <row r="631" spans="2:6" x14ac:dyDescent="0.25">
      <c r="B631" s="24"/>
      <c r="C631" s="40">
        <v>360603</v>
      </c>
      <c r="D631" s="41" t="s">
        <v>883</v>
      </c>
      <c r="E631" s="41"/>
      <c r="F631" s="23" t="s">
        <v>3151</v>
      </c>
    </row>
    <row r="632" spans="2:6" x14ac:dyDescent="0.25">
      <c r="B632" s="24"/>
      <c r="C632" s="40">
        <v>360604</v>
      </c>
      <c r="D632" s="41" t="s">
        <v>884</v>
      </c>
      <c r="E632" s="41"/>
      <c r="F632" s="23" t="s">
        <v>3152</v>
      </c>
    </row>
    <row r="633" spans="2:6" x14ac:dyDescent="0.25">
      <c r="B633" s="24"/>
      <c r="C633" s="40">
        <v>360699</v>
      </c>
      <c r="D633" s="41" t="s">
        <v>885</v>
      </c>
      <c r="E633" s="41"/>
      <c r="F633" s="23" t="s">
        <v>3153</v>
      </c>
    </row>
    <row r="634" spans="2:6" x14ac:dyDescent="0.25">
      <c r="B634" s="24">
        <v>3699</v>
      </c>
      <c r="C634" s="26" t="s">
        <v>164</v>
      </c>
      <c r="D634" s="23"/>
      <c r="E634" s="23" t="s">
        <v>2380</v>
      </c>
      <c r="F634" s="23" t="s">
        <v>3154</v>
      </c>
    </row>
    <row r="635" spans="2:6" x14ac:dyDescent="0.25">
      <c r="B635" s="24"/>
      <c r="C635" s="40">
        <v>369999</v>
      </c>
      <c r="D635" s="41" t="s">
        <v>886</v>
      </c>
      <c r="E635" s="41"/>
      <c r="F635" s="23" t="s">
        <v>3155</v>
      </c>
    </row>
    <row r="636" spans="2:6" x14ac:dyDescent="0.25">
      <c r="B636" s="38" t="s">
        <v>2295</v>
      </c>
      <c r="C636" s="39"/>
      <c r="D636" s="23"/>
      <c r="E636" s="23"/>
      <c r="F636" s="23" t="s">
        <v>2632</v>
      </c>
    </row>
    <row r="637" spans="2:6" x14ac:dyDescent="0.25">
      <c r="B637" s="24">
        <v>3701</v>
      </c>
      <c r="C637" s="26" t="s">
        <v>165</v>
      </c>
      <c r="D637" s="23"/>
      <c r="E637" s="23" t="s">
        <v>2381</v>
      </c>
      <c r="F637" s="23" t="s">
        <v>3156</v>
      </c>
    </row>
    <row r="638" spans="2:6" x14ac:dyDescent="0.25">
      <c r="B638" s="24"/>
      <c r="C638" s="40">
        <v>370101</v>
      </c>
      <c r="D638" s="41" t="s">
        <v>887</v>
      </c>
      <c r="E638" s="41"/>
      <c r="F638" s="23" t="s">
        <v>3157</v>
      </c>
    </row>
    <row r="639" spans="2:6" x14ac:dyDescent="0.25">
      <c r="B639" s="24"/>
      <c r="C639" s="40">
        <v>370102</v>
      </c>
      <c r="D639" s="41" t="s">
        <v>888</v>
      </c>
      <c r="E639" s="41"/>
      <c r="F639" s="23" t="s">
        <v>3158</v>
      </c>
    </row>
    <row r="640" spans="2:6" x14ac:dyDescent="0.25">
      <c r="B640" s="24"/>
      <c r="C640" s="40">
        <v>370103</v>
      </c>
      <c r="D640" s="41" t="s">
        <v>889</v>
      </c>
      <c r="E640" s="41"/>
      <c r="F640" s="23" t="s">
        <v>3159</v>
      </c>
    </row>
    <row r="641" spans="2:6" x14ac:dyDescent="0.25">
      <c r="B641" s="24"/>
      <c r="C641" s="40">
        <v>370104</v>
      </c>
      <c r="D641" s="41" t="s">
        <v>890</v>
      </c>
      <c r="E641" s="41"/>
      <c r="F641" s="23" t="s">
        <v>3160</v>
      </c>
    </row>
    <row r="642" spans="2:6" x14ac:dyDescent="0.25">
      <c r="B642" s="24"/>
      <c r="C642" s="40">
        <v>370105</v>
      </c>
      <c r="D642" s="41" t="s">
        <v>891</v>
      </c>
      <c r="E642" s="41"/>
      <c r="F642" s="23" t="s">
        <v>3161</v>
      </c>
    </row>
    <row r="643" spans="2:6" x14ac:dyDescent="0.25">
      <c r="B643" s="24"/>
      <c r="C643" s="40">
        <v>370106</v>
      </c>
      <c r="D643" s="41" t="s">
        <v>892</v>
      </c>
      <c r="E643" s="41"/>
      <c r="F643" s="23" t="s">
        <v>3162</v>
      </c>
    </row>
    <row r="644" spans="2:6" x14ac:dyDescent="0.25">
      <c r="B644" s="24"/>
      <c r="C644" s="40">
        <v>370107</v>
      </c>
      <c r="D644" s="41" t="s">
        <v>893</v>
      </c>
      <c r="E644" s="41"/>
      <c r="F644" s="23" t="s">
        <v>3163</v>
      </c>
    </row>
    <row r="645" spans="2:6" x14ac:dyDescent="0.25">
      <c r="B645" s="24"/>
      <c r="C645" s="40">
        <v>370108</v>
      </c>
      <c r="D645" s="41" t="s">
        <v>894</v>
      </c>
      <c r="E645" s="41"/>
      <c r="F645" s="23" t="s">
        <v>3164</v>
      </c>
    </row>
    <row r="646" spans="2:6" x14ac:dyDescent="0.25">
      <c r="B646" s="24"/>
      <c r="C646" s="40">
        <v>370109</v>
      </c>
      <c r="D646" s="41" t="s">
        <v>895</v>
      </c>
      <c r="E646" s="41"/>
      <c r="F646" s="23" t="s">
        <v>3165</v>
      </c>
    </row>
    <row r="647" spans="2:6" x14ac:dyDescent="0.25">
      <c r="B647" s="24"/>
      <c r="C647" s="40">
        <v>370199</v>
      </c>
      <c r="D647" s="41" t="s">
        <v>896</v>
      </c>
      <c r="E647" s="41"/>
      <c r="F647" s="23" t="s">
        <v>3166</v>
      </c>
    </row>
    <row r="648" spans="2:6" x14ac:dyDescent="0.25">
      <c r="B648" s="24">
        <v>3702</v>
      </c>
      <c r="C648" s="26" t="s">
        <v>166</v>
      </c>
      <c r="D648" s="23"/>
      <c r="E648" s="23" t="s">
        <v>2382</v>
      </c>
      <c r="F648" s="23" t="s">
        <v>3167</v>
      </c>
    </row>
    <row r="649" spans="2:6" x14ac:dyDescent="0.25">
      <c r="B649" s="24"/>
      <c r="C649" s="40">
        <v>370201</v>
      </c>
      <c r="D649" s="41" t="s">
        <v>897</v>
      </c>
      <c r="E649" s="41"/>
      <c r="F649" s="23" t="s">
        <v>3168</v>
      </c>
    </row>
    <row r="650" spans="2:6" x14ac:dyDescent="0.25">
      <c r="B650" s="24"/>
      <c r="C650" s="40">
        <v>370202</v>
      </c>
      <c r="D650" s="41" t="s">
        <v>898</v>
      </c>
      <c r="E650" s="41"/>
      <c r="F650" s="23" t="s">
        <v>3169</v>
      </c>
    </row>
    <row r="651" spans="2:6" x14ac:dyDescent="0.25">
      <c r="B651" s="24"/>
      <c r="C651" s="40">
        <v>370203</v>
      </c>
      <c r="D651" s="41" t="s">
        <v>899</v>
      </c>
      <c r="E651" s="41"/>
      <c r="F651" s="23" t="s">
        <v>3170</v>
      </c>
    </row>
    <row r="652" spans="2:6" x14ac:dyDescent="0.25">
      <c r="B652" s="24"/>
      <c r="C652" s="40">
        <v>370299</v>
      </c>
      <c r="D652" s="41" t="s">
        <v>900</v>
      </c>
      <c r="E652" s="41"/>
      <c r="F652" s="23" t="s">
        <v>3171</v>
      </c>
    </row>
    <row r="653" spans="2:6" x14ac:dyDescent="0.25">
      <c r="B653" s="24">
        <v>3703</v>
      </c>
      <c r="C653" s="26" t="s">
        <v>167</v>
      </c>
      <c r="D653" s="23"/>
      <c r="E653" s="23" t="s">
        <v>2383</v>
      </c>
      <c r="F653" s="23" t="s">
        <v>3172</v>
      </c>
    </row>
    <row r="654" spans="2:6" x14ac:dyDescent="0.25">
      <c r="B654" s="24"/>
      <c r="C654" s="40">
        <v>370301</v>
      </c>
      <c r="D654" s="41" t="s">
        <v>901</v>
      </c>
      <c r="E654" s="41"/>
      <c r="F654" s="23" t="s">
        <v>3173</v>
      </c>
    </row>
    <row r="655" spans="2:6" x14ac:dyDescent="0.25">
      <c r="B655" s="24"/>
      <c r="C655" s="40">
        <v>370302</v>
      </c>
      <c r="D655" s="41" t="s">
        <v>902</v>
      </c>
      <c r="E655" s="41"/>
      <c r="F655" s="23" t="s">
        <v>3174</v>
      </c>
    </row>
    <row r="656" spans="2:6" x14ac:dyDescent="0.25">
      <c r="B656" s="24"/>
      <c r="C656" s="40">
        <v>370303</v>
      </c>
      <c r="D656" s="41" t="s">
        <v>903</v>
      </c>
      <c r="E656" s="41"/>
      <c r="F656" s="23" t="s">
        <v>3175</v>
      </c>
    </row>
    <row r="657" spans="2:6" x14ac:dyDescent="0.25">
      <c r="B657" s="24"/>
      <c r="C657" s="40">
        <v>370304</v>
      </c>
      <c r="D657" s="41" t="s">
        <v>904</v>
      </c>
      <c r="E657" s="41"/>
      <c r="F657" s="23" t="s">
        <v>3176</v>
      </c>
    </row>
    <row r="658" spans="2:6" x14ac:dyDescent="0.25">
      <c r="B658" s="24"/>
      <c r="C658" s="40">
        <v>370399</v>
      </c>
      <c r="D658" s="41" t="s">
        <v>905</v>
      </c>
      <c r="E658" s="41"/>
      <c r="F658" s="23" t="s">
        <v>3177</v>
      </c>
    </row>
    <row r="659" spans="2:6" x14ac:dyDescent="0.25">
      <c r="B659" s="24">
        <v>3704</v>
      </c>
      <c r="C659" s="26" t="s">
        <v>168</v>
      </c>
      <c r="D659" s="23"/>
      <c r="E659" s="23" t="s">
        <v>2384</v>
      </c>
      <c r="F659" s="23" t="s">
        <v>3178</v>
      </c>
    </row>
    <row r="660" spans="2:6" x14ac:dyDescent="0.25">
      <c r="B660" s="24"/>
      <c r="C660" s="40">
        <v>370401</v>
      </c>
      <c r="D660" s="41" t="s">
        <v>906</v>
      </c>
      <c r="E660" s="41"/>
      <c r="F660" s="23" t="s">
        <v>3179</v>
      </c>
    </row>
    <row r="661" spans="2:6" x14ac:dyDescent="0.25">
      <c r="B661" s="24"/>
      <c r="C661" s="40">
        <v>370402</v>
      </c>
      <c r="D661" s="41" t="s">
        <v>907</v>
      </c>
      <c r="E661" s="41"/>
      <c r="F661" s="23" t="s">
        <v>3180</v>
      </c>
    </row>
    <row r="662" spans="2:6" x14ac:dyDescent="0.25">
      <c r="B662" s="24"/>
      <c r="C662" s="40">
        <v>370403</v>
      </c>
      <c r="D662" s="41" t="s">
        <v>908</v>
      </c>
      <c r="E662" s="41"/>
      <c r="F662" s="23" t="s">
        <v>3181</v>
      </c>
    </row>
    <row r="663" spans="2:6" x14ac:dyDescent="0.25">
      <c r="B663" s="24"/>
      <c r="C663" s="40">
        <v>370499</v>
      </c>
      <c r="D663" s="41" t="s">
        <v>909</v>
      </c>
      <c r="E663" s="41"/>
      <c r="F663" s="23" t="s">
        <v>3182</v>
      </c>
    </row>
    <row r="664" spans="2:6" x14ac:dyDescent="0.25">
      <c r="B664" s="24">
        <v>3705</v>
      </c>
      <c r="C664" s="26" t="s">
        <v>169</v>
      </c>
      <c r="D664" s="23"/>
      <c r="E664" s="23" t="s">
        <v>2385</v>
      </c>
      <c r="F664" s="23" t="s">
        <v>3183</v>
      </c>
    </row>
    <row r="665" spans="2:6" x14ac:dyDescent="0.25">
      <c r="B665" s="24"/>
      <c r="C665" s="40">
        <v>370501</v>
      </c>
      <c r="D665" s="41" t="s">
        <v>910</v>
      </c>
      <c r="E665" s="41"/>
      <c r="F665" s="23" t="s">
        <v>3184</v>
      </c>
    </row>
    <row r="666" spans="2:6" x14ac:dyDescent="0.25">
      <c r="B666" s="24"/>
      <c r="C666" s="40">
        <v>370502</v>
      </c>
      <c r="D666" s="41" t="s">
        <v>911</v>
      </c>
      <c r="E666" s="41"/>
      <c r="F666" s="23" t="s">
        <v>3185</v>
      </c>
    </row>
    <row r="667" spans="2:6" x14ac:dyDescent="0.25">
      <c r="B667" s="24"/>
      <c r="C667" s="40">
        <v>370503</v>
      </c>
      <c r="D667" s="41" t="s">
        <v>912</v>
      </c>
      <c r="E667" s="41"/>
      <c r="F667" s="23" t="s">
        <v>3186</v>
      </c>
    </row>
    <row r="668" spans="2:6" x14ac:dyDescent="0.25">
      <c r="B668" s="24"/>
      <c r="C668" s="40">
        <v>370504</v>
      </c>
      <c r="D668" s="41" t="s">
        <v>913</v>
      </c>
      <c r="E668" s="41"/>
      <c r="F668" s="23" t="s">
        <v>3187</v>
      </c>
    </row>
    <row r="669" spans="2:6" x14ac:dyDescent="0.25">
      <c r="B669" s="24"/>
      <c r="C669" s="40">
        <v>370505</v>
      </c>
      <c r="D669" s="41" t="s">
        <v>914</v>
      </c>
      <c r="E669" s="41"/>
      <c r="F669" s="23" t="s">
        <v>3188</v>
      </c>
    </row>
    <row r="670" spans="2:6" x14ac:dyDescent="0.25">
      <c r="B670" s="24"/>
      <c r="C670" s="40">
        <v>370506</v>
      </c>
      <c r="D670" s="41" t="s">
        <v>915</v>
      </c>
      <c r="E670" s="41"/>
      <c r="F670" s="23" t="s">
        <v>3189</v>
      </c>
    </row>
    <row r="671" spans="2:6" x14ac:dyDescent="0.25">
      <c r="B671" s="24"/>
      <c r="C671" s="40">
        <v>370507</v>
      </c>
      <c r="D671" s="41" t="s">
        <v>916</v>
      </c>
      <c r="E671" s="41"/>
      <c r="F671" s="23" t="s">
        <v>3190</v>
      </c>
    </row>
    <row r="672" spans="2:6" x14ac:dyDescent="0.25">
      <c r="B672" s="24"/>
      <c r="C672" s="40">
        <v>370508</v>
      </c>
      <c r="D672" s="41" t="s">
        <v>917</v>
      </c>
      <c r="E672" s="41"/>
      <c r="F672" s="23" t="s">
        <v>3191</v>
      </c>
    </row>
    <row r="673" spans="2:6" x14ac:dyDescent="0.25">
      <c r="B673" s="24"/>
      <c r="C673" s="40">
        <v>370509</v>
      </c>
      <c r="D673" s="41" t="s">
        <v>918</v>
      </c>
      <c r="E673" s="41"/>
      <c r="F673" s="23" t="s">
        <v>3192</v>
      </c>
    </row>
    <row r="674" spans="2:6" x14ac:dyDescent="0.25">
      <c r="B674" s="24"/>
      <c r="C674" s="40">
        <v>370510</v>
      </c>
      <c r="D674" s="41" t="s">
        <v>919</v>
      </c>
      <c r="E674" s="41"/>
      <c r="F674" s="23" t="s">
        <v>3193</v>
      </c>
    </row>
    <row r="675" spans="2:6" x14ac:dyDescent="0.25">
      <c r="B675" s="24"/>
      <c r="C675" s="40">
        <v>370511</v>
      </c>
      <c r="D675" s="41" t="s">
        <v>920</v>
      </c>
      <c r="E675" s="41"/>
      <c r="F675" s="23" t="s">
        <v>3194</v>
      </c>
    </row>
    <row r="676" spans="2:6" x14ac:dyDescent="0.25">
      <c r="B676" s="24"/>
      <c r="C676" s="40">
        <v>370512</v>
      </c>
      <c r="D676" s="41" t="s">
        <v>921</v>
      </c>
      <c r="E676" s="41"/>
      <c r="F676" s="23" t="s">
        <v>3195</v>
      </c>
    </row>
    <row r="677" spans="2:6" x14ac:dyDescent="0.25">
      <c r="B677" s="24"/>
      <c r="C677" s="40">
        <v>370599</v>
      </c>
      <c r="D677" s="41" t="s">
        <v>922</v>
      </c>
      <c r="E677" s="41"/>
      <c r="F677" s="23" t="s">
        <v>3196</v>
      </c>
    </row>
    <row r="678" spans="2:6" x14ac:dyDescent="0.25">
      <c r="B678" s="24">
        <v>3706</v>
      </c>
      <c r="C678" s="26" t="s">
        <v>170</v>
      </c>
      <c r="D678" s="23"/>
      <c r="E678" s="23" t="s">
        <v>2386</v>
      </c>
      <c r="F678" s="23" t="s">
        <v>3197</v>
      </c>
    </row>
    <row r="679" spans="2:6" x14ac:dyDescent="0.25">
      <c r="B679" s="24"/>
      <c r="C679" s="40">
        <v>370601</v>
      </c>
      <c r="D679" s="41" t="s">
        <v>923</v>
      </c>
      <c r="E679" s="41"/>
      <c r="F679" s="23" t="s">
        <v>3198</v>
      </c>
    </row>
    <row r="680" spans="2:6" x14ac:dyDescent="0.25">
      <c r="B680" s="24"/>
      <c r="C680" s="40">
        <v>370602</v>
      </c>
      <c r="D680" s="41" t="s">
        <v>924</v>
      </c>
      <c r="E680" s="41"/>
      <c r="F680" s="23" t="s">
        <v>3199</v>
      </c>
    </row>
    <row r="681" spans="2:6" x14ac:dyDescent="0.25">
      <c r="B681" s="24"/>
      <c r="C681" s="40">
        <v>370603</v>
      </c>
      <c r="D681" s="41" t="s">
        <v>925</v>
      </c>
      <c r="E681" s="41"/>
      <c r="F681" s="23" t="s">
        <v>3200</v>
      </c>
    </row>
    <row r="682" spans="2:6" x14ac:dyDescent="0.25">
      <c r="B682" s="24"/>
      <c r="C682" s="40">
        <v>370604</v>
      </c>
      <c r="D682" s="41" t="s">
        <v>926</v>
      </c>
      <c r="E682" s="41"/>
      <c r="F682" s="23" t="s">
        <v>3201</v>
      </c>
    </row>
    <row r="683" spans="2:6" x14ac:dyDescent="0.25">
      <c r="B683" s="24"/>
      <c r="C683" s="40">
        <v>370605</v>
      </c>
      <c r="D683" s="41" t="s">
        <v>927</v>
      </c>
      <c r="E683" s="41"/>
      <c r="F683" s="23" t="s">
        <v>3202</v>
      </c>
    </row>
    <row r="684" spans="2:6" x14ac:dyDescent="0.25">
      <c r="B684" s="24"/>
      <c r="C684" s="40">
        <v>370606</v>
      </c>
      <c r="D684" s="41" t="s">
        <v>928</v>
      </c>
      <c r="E684" s="41"/>
      <c r="F684" s="23" t="s">
        <v>3203</v>
      </c>
    </row>
    <row r="685" spans="2:6" x14ac:dyDescent="0.25">
      <c r="B685" s="24"/>
      <c r="C685" s="40">
        <v>370607</v>
      </c>
      <c r="D685" s="41" t="s">
        <v>929</v>
      </c>
      <c r="E685" s="41"/>
      <c r="F685" s="23" t="s">
        <v>3204</v>
      </c>
    </row>
    <row r="686" spans="2:6" x14ac:dyDescent="0.25">
      <c r="B686" s="24"/>
      <c r="C686" s="40">
        <v>370608</v>
      </c>
      <c r="D686" s="41" t="s">
        <v>930</v>
      </c>
      <c r="E686" s="41"/>
      <c r="F686" s="23" t="s">
        <v>3205</v>
      </c>
    </row>
    <row r="687" spans="2:6" x14ac:dyDescent="0.25">
      <c r="B687" s="24"/>
      <c r="C687" s="40">
        <v>370609</v>
      </c>
      <c r="D687" s="41" t="s">
        <v>931</v>
      </c>
      <c r="E687" s="41"/>
      <c r="F687" s="23" t="s">
        <v>3206</v>
      </c>
    </row>
    <row r="688" spans="2:6" x14ac:dyDescent="0.25">
      <c r="B688" s="24"/>
      <c r="C688" s="40">
        <v>370699</v>
      </c>
      <c r="D688" s="41" t="s">
        <v>932</v>
      </c>
      <c r="E688" s="41"/>
      <c r="F688" s="23" t="s">
        <v>3207</v>
      </c>
    </row>
    <row r="689" spans="2:6" x14ac:dyDescent="0.25">
      <c r="B689" s="24">
        <v>3707</v>
      </c>
      <c r="C689" s="26" t="s">
        <v>171</v>
      </c>
      <c r="D689" s="23"/>
      <c r="E689" s="23" t="s">
        <v>2387</v>
      </c>
      <c r="F689" s="23" t="s">
        <v>3208</v>
      </c>
    </row>
    <row r="690" spans="2:6" x14ac:dyDescent="0.25">
      <c r="B690" s="24"/>
      <c r="C690" s="40">
        <v>370701</v>
      </c>
      <c r="D690" s="41" t="s">
        <v>933</v>
      </c>
      <c r="E690" s="41"/>
      <c r="F690" s="23" t="s">
        <v>3209</v>
      </c>
    </row>
    <row r="691" spans="2:6" x14ac:dyDescent="0.25">
      <c r="B691" s="24"/>
      <c r="C691" s="40">
        <v>370702</v>
      </c>
      <c r="D691" s="41" t="s">
        <v>934</v>
      </c>
      <c r="E691" s="41"/>
      <c r="F691" s="23" t="s">
        <v>3210</v>
      </c>
    </row>
    <row r="692" spans="2:6" x14ac:dyDescent="0.25">
      <c r="B692" s="24"/>
      <c r="C692" s="40">
        <v>370703</v>
      </c>
      <c r="D692" s="41" t="s">
        <v>935</v>
      </c>
      <c r="E692" s="41"/>
      <c r="F692" s="23" t="s">
        <v>3211</v>
      </c>
    </row>
    <row r="693" spans="2:6" x14ac:dyDescent="0.25">
      <c r="B693" s="24"/>
      <c r="C693" s="40">
        <v>370704</v>
      </c>
      <c r="D693" s="41" t="s">
        <v>936</v>
      </c>
      <c r="E693" s="41"/>
      <c r="F693" s="23" t="s">
        <v>3212</v>
      </c>
    </row>
    <row r="694" spans="2:6" x14ac:dyDescent="0.25">
      <c r="B694" s="24"/>
      <c r="C694" s="40">
        <v>370705</v>
      </c>
      <c r="D694" s="41" t="s">
        <v>937</v>
      </c>
      <c r="E694" s="41"/>
      <c r="F694" s="23" t="s">
        <v>3213</v>
      </c>
    </row>
    <row r="695" spans="2:6" x14ac:dyDescent="0.25">
      <c r="B695" s="24"/>
      <c r="C695" s="40">
        <v>370799</v>
      </c>
      <c r="D695" s="41" t="s">
        <v>938</v>
      </c>
      <c r="E695" s="41"/>
      <c r="F695" s="23" t="s">
        <v>3214</v>
      </c>
    </row>
    <row r="696" spans="2:6" x14ac:dyDescent="0.25">
      <c r="B696" s="24">
        <v>3708</v>
      </c>
      <c r="C696" s="26" t="s">
        <v>172</v>
      </c>
      <c r="D696" s="23"/>
      <c r="E696" s="23" t="s">
        <v>2388</v>
      </c>
      <c r="F696" s="23" t="s">
        <v>3215</v>
      </c>
    </row>
    <row r="697" spans="2:6" x14ac:dyDescent="0.25">
      <c r="B697" s="24"/>
      <c r="C697" s="40">
        <v>370801</v>
      </c>
      <c r="D697" s="41" t="s">
        <v>939</v>
      </c>
      <c r="E697" s="41"/>
      <c r="F697" s="23" t="s">
        <v>3216</v>
      </c>
    </row>
    <row r="698" spans="2:6" x14ac:dyDescent="0.25">
      <c r="B698" s="24"/>
      <c r="C698" s="40">
        <v>370802</v>
      </c>
      <c r="D698" s="41" t="s">
        <v>940</v>
      </c>
      <c r="E698" s="41"/>
      <c r="F698" s="23" t="s">
        <v>3217</v>
      </c>
    </row>
    <row r="699" spans="2:6" x14ac:dyDescent="0.25">
      <c r="B699" s="24"/>
      <c r="C699" s="40">
        <v>370803</v>
      </c>
      <c r="D699" s="41" t="s">
        <v>941</v>
      </c>
      <c r="E699" s="41"/>
      <c r="F699" s="23" t="s">
        <v>3218</v>
      </c>
    </row>
    <row r="700" spans="2:6" x14ac:dyDescent="0.25">
      <c r="B700" s="24"/>
      <c r="C700" s="40">
        <v>370899</v>
      </c>
      <c r="D700" s="41" t="s">
        <v>942</v>
      </c>
      <c r="E700" s="41"/>
      <c r="F700" s="23" t="s">
        <v>3219</v>
      </c>
    </row>
    <row r="701" spans="2:6" x14ac:dyDescent="0.25">
      <c r="B701" s="24">
        <v>3709</v>
      </c>
      <c r="C701" s="26" t="s">
        <v>173</v>
      </c>
      <c r="D701" s="23"/>
      <c r="E701" s="23" t="s">
        <v>2389</v>
      </c>
      <c r="F701" s="23" t="s">
        <v>3220</v>
      </c>
    </row>
    <row r="702" spans="2:6" x14ac:dyDescent="0.25">
      <c r="B702" s="24"/>
      <c r="C702" s="40">
        <v>370901</v>
      </c>
      <c r="D702" s="41" t="s">
        <v>943</v>
      </c>
      <c r="E702" s="41"/>
      <c r="F702" s="23" t="s">
        <v>3221</v>
      </c>
    </row>
    <row r="703" spans="2:6" x14ac:dyDescent="0.25">
      <c r="B703" s="24"/>
      <c r="C703" s="40">
        <v>370902</v>
      </c>
      <c r="D703" s="41" t="s">
        <v>944</v>
      </c>
      <c r="E703" s="41"/>
      <c r="F703" s="23" t="s">
        <v>3222</v>
      </c>
    </row>
    <row r="704" spans="2:6" x14ac:dyDescent="0.25">
      <c r="B704" s="24"/>
      <c r="C704" s="40">
        <v>370903</v>
      </c>
      <c r="D704" s="41" t="s">
        <v>945</v>
      </c>
      <c r="E704" s="41"/>
      <c r="F704" s="23" t="s">
        <v>3223</v>
      </c>
    </row>
    <row r="705" spans="2:6" x14ac:dyDescent="0.25">
      <c r="B705" s="24"/>
      <c r="C705" s="40">
        <v>370904</v>
      </c>
      <c r="D705" s="41" t="s">
        <v>946</v>
      </c>
      <c r="E705" s="41"/>
      <c r="F705" s="23" t="s">
        <v>3224</v>
      </c>
    </row>
    <row r="706" spans="2:6" x14ac:dyDescent="0.25">
      <c r="B706" s="24"/>
      <c r="C706" s="40">
        <v>370905</v>
      </c>
      <c r="D706" s="41" t="s">
        <v>947</v>
      </c>
      <c r="E706" s="41"/>
      <c r="F706" s="23" t="s">
        <v>3225</v>
      </c>
    </row>
    <row r="707" spans="2:6" x14ac:dyDescent="0.25">
      <c r="B707" s="24"/>
      <c r="C707" s="40">
        <v>370906</v>
      </c>
      <c r="D707" s="41" t="s">
        <v>948</v>
      </c>
      <c r="E707" s="41"/>
      <c r="F707" s="23" t="s">
        <v>3226</v>
      </c>
    </row>
    <row r="708" spans="2:6" x14ac:dyDescent="0.25">
      <c r="B708" s="24"/>
      <c r="C708" s="40">
        <v>370999</v>
      </c>
      <c r="D708" s="41" t="s">
        <v>949</v>
      </c>
      <c r="E708" s="41"/>
      <c r="F708" s="23" t="s">
        <v>3227</v>
      </c>
    </row>
    <row r="709" spans="2:6" x14ac:dyDescent="0.25">
      <c r="B709" s="24">
        <v>3799</v>
      </c>
      <c r="C709" s="26" t="s">
        <v>174</v>
      </c>
      <c r="D709" s="23"/>
      <c r="E709" s="23" t="s">
        <v>2390</v>
      </c>
      <c r="F709" s="23" t="s">
        <v>3228</v>
      </c>
    </row>
    <row r="710" spans="2:6" x14ac:dyDescent="0.25">
      <c r="B710" s="24"/>
      <c r="C710" s="40">
        <v>379901</v>
      </c>
      <c r="D710" s="41" t="s">
        <v>950</v>
      </c>
      <c r="E710" s="41"/>
      <c r="F710" s="23" t="s">
        <v>3229</v>
      </c>
    </row>
    <row r="711" spans="2:6" x14ac:dyDescent="0.25">
      <c r="B711" s="24"/>
      <c r="C711" s="40">
        <v>379999</v>
      </c>
      <c r="D711" s="41" t="s">
        <v>951</v>
      </c>
      <c r="E711" s="41"/>
      <c r="F711" s="23" t="s">
        <v>3230</v>
      </c>
    </row>
    <row r="712" spans="2:6" x14ac:dyDescent="0.25">
      <c r="B712" s="38" t="s">
        <v>2296</v>
      </c>
      <c r="C712" s="39"/>
      <c r="D712" s="23"/>
      <c r="E712" s="23"/>
      <c r="F712" s="23" t="s">
        <v>2632</v>
      </c>
    </row>
    <row r="713" spans="2:6" x14ac:dyDescent="0.25">
      <c r="B713" s="24">
        <v>3801</v>
      </c>
      <c r="C713" s="26" t="s">
        <v>175</v>
      </c>
      <c r="D713" s="23"/>
      <c r="E713" s="23" t="s">
        <v>2391</v>
      </c>
      <c r="F713" s="23" t="s">
        <v>3231</v>
      </c>
    </row>
    <row r="714" spans="2:6" x14ac:dyDescent="0.25">
      <c r="B714" s="24"/>
      <c r="C714" s="40">
        <v>380101</v>
      </c>
      <c r="D714" s="41" t="s">
        <v>952</v>
      </c>
      <c r="E714" s="41"/>
      <c r="F714" s="23" t="s">
        <v>3232</v>
      </c>
    </row>
    <row r="715" spans="2:6" x14ac:dyDescent="0.25">
      <c r="B715" s="24"/>
      <c r="C715" s="40">
        <v>380102</v>
      </c>
      <c r="D715" s="41" t="s">
        <v>953</v>
      </c>
      <c r="E715" s="41"/>
      <c r="F715" s="23" t="s">
        <v>3233</v>
      </c>
    </row>
    <row r="716" spans="2:6" x14ac:dyDescent="0.25">
      <c r="B716" s="24"/>
      <c r="C716" s="40">
        <v>380103</v>
      </c>
      <c r="D716" s="41" t="s">
        <v>954</v>
      </c>
      <c r="E716" s="41"/>
      <c r="F716" s="23" t="s">
        <v>3234</v>
      </c>
    </row>
    <row r="717" spans="2:6" x14ac:dyDescent="0.25">
      <c r="B717" s="24"/>
      <c r="C717" s="40">
        <v>380104</v>
      </c>
      <c r="D717" s="41" t="s">
        <v>955</v>
      </c>
      <c r="E717" s="41"/>
      <c r="F717" s="23" t="s">
        <v>3235</v>
      </c>
    </row>
    <row r="718" spans="2:6" x14ac:dyDescent="0.25">
      <c r="B718" s="24"/>
      <c r="C718" s="40">
        <v>380105</v>
      </c>
      <c r="D718" s="41" t="s">
        <v>956</v>
      </c>
      <c r="E718" s="41"/>
      <c r="F718" s="23" t="s">
        <v>3236</v>
      </c>
    </row>
    <row r="719" spans="2:6" x14ac:dyDescent="0.25">
      <c r="B719" s="24"/>
      <c r="C719" s="40">
        <v>380106</v>
      </c>
      <c r="D719" s="41" t="s">
        <v>957</v>
      </c>
      <c r="E719" s="41"/>
      <c r="F719" s="23" t="s">
        <v>3237</v>
      </c>
    </row>
    <row r="720" spans="2:6" x14ac:dyDescent="0.25">
      <c r="B720" s="24"/>
      <c r="C720" s="40">
        <v>380107</v>
      </c>
      <c r="D720" s="41" t="s">
        <v>958</v>
      </c>
      <c r="E720" s="41"/>
      <c r="F720" s="23" t="s">
        <v>3238</v>
      </c>
    </row>
    <row r="721" spans="2:6" x14ac:dyDescent="0.25">
      <c r="B721" s="24"/>
      <c r="C721" s="40">
        <v>380108</v>
      </c>
      <c r="D721" s="41" t="s">
        <v>959</v>
      </c>
      <c r="E721" s="41"/>
      <c r="F721" s="23" t="s">
        <v>3239</v>
      </c>
    </row>
    <row r="722" spans="2:6" x14ac:dyDescent="0.25">
      <c r="B722" s="24"/>
      <c r="C722" s="40">
        <v>380109</v>
      </c>
      <c r="D722" s="41" t="s">
        <v>960</v>
      </c>
      <c r="E722" s="41"/>
      <c r="F722" s="23" t="s">
        <v>3240</v>
      </c>
    </row>
    <row r="723" spans="2:6" x14ac:dyDescent="0.25">
      <c r="B723" s="24"/>
      <c r="C723" s="40">
        <v>380110</v>
      </c>
      <c r="D723" s="41" t="s">
        <v>961</v>
      </c>
      <c r="E723" s="41"/>
      <c r="F723" s="23" t="s">
        <v>3241</v>
      </c>
    </row>
    <row r="724" spans="2:6" x14ac:dyDescent="0.25">
      <c r="B724" s="24"/>
      <c r="C724" s="40">
        <v>380111</v>
      </c>
      <c r="D724" s="41" t="s">
        <v>962</v>
      </c>
      <c r="E724" s="41"/>
      <c r="F724" s="23" t="s">
        <v>3242</v>
      </c>
    </row>
    <row r="725" spans="2:6" x14ac:dyDescent="0.25">
      <c r="B725" s="24"/>
      <c r="C725" s="40">
        <v>380112</v>
      </c>
      <c r="D725" s="41" t="s">
        <v>963</v>
      </c>
      <c r="E725" s="41"/>
      <c r="F725" s="23" t="s">
        <v>3243</v>
      </c>
    </row>
    <row r="726" spans="2:6" x14ac:dyDescent="0.25">
      <c r="B726" s="24"/>
      <c r="C726" s="40">
        <v>380113</v>
      </c>
      <c r="D726" s="41" t="s">
        <v>964</v>
      </c>
      <c r="E726" s="41"/>
      <c r="F726" s="23" t="s">
        <v>3244</v>
      </c>
    </row>
    <row r="727" spans="2:6" x14ac:dyDescent="0.25">
      <c r="B727" s="24"/>
      <c r="C727" s="40">
        <v>380114</v>
      </c>
      <c r="D727" s="41" t="s">
        <v>965</v>
      </c>
      <c r="E727" s="41"/>
      <c r="F727" s="23" t="s">
        <v>3245</v>
      </c>
    </row>
    <row r="728" spans="2:6" x14ac:dyDescent="0.25">
      <c r="B728" s="24"/>
      <c r="C728" s="40">
        <v>380115</v>
      </c>
      <c r="D728" s="41" t="s">
        <v>966</v>
      </c>
      <c r="E728" s="41"/>
      <c r="F728" s="23" t="s">
        <v>3246</v>
      </c>
    </row>
    <row r="729" spans="2:6" x14ac:dyDescent="0.25">
      <c r="B729" s="24"/>
      <c r="C729" s="40">
        <v>380116</v>
      </c>
      <c r="D729" s="41" t="s">
        <v>967</v>
      </c>
      <c r="E729" s="41"/>
      <c r="F729" s="23" t="s">
        <v>3247</v>
      </c>
    </row>
    <row r="730" spans="2:6" x14ac:dyDescent="0.25">
      <c r="B730" s="24"/>
      <c r="C730" s="40">
        <v>380117</v>
      </c>
      <c r="D730" s="41" t="s">
        <v>968</v>
      </c>
      <c r="E730" s="41"/>
      <c r="F730" s="23" t="s">
        <v>3248</v>
      </c>
    </row>
    <row r="731" spans="2:6" x14ac:dyDescent="0.25">
      <c r="B731" s="24"/>
      <c r="C731" s="40">
        <v>380118</v>
      </c>
      <c r="D731" s="41" t="s">
        <v>969</v>
      </c>
      <c r="E731" s="41"/>
      <c r="F731" s="23" t="s">
        <v>3249</v>
      </c>
    </row>
    <row r="732" spans="2:6" x14ac:dyDescent="0.25">
      <c r="B732" s="24"/>
      <c r="C732" s="40">
        <v>380119</v>
      </c>
      <c r="D732" s="41" t="s">
        <v>970</v>
      </c>
      <c r="E732" s="41"/>
      <c r="F732" s="23" t="s">
        <v>3250</v>
      </c>
    </row>
    <row r="733" spans="2:6" x14ac:dyDescent="0.25">
      <c r="B733" s="24"/>
      <c r="C733" s="40">
        <v>380199</v>
      </c>
      <c r="D733" s="41" t="s">
        <v>971</v>
      </c>
      <c r="E733" s="41"/>
      <c r="F733" s="23" t="s">
        <v>3251</v>
      </c>
    </row>
    <row r="734" spans="2:6" x14ac:dyDescent="0.25">
      <c r="B734" s="24">
        <v>3802</v>
      </c>
      <c r="C734" s="26" t="s">
        <v>176</v>
      </c>
      <c r="D734" s="23"/>
      <c r="E734" s="23" t="s">
        <v>2392</v>
      </c>
      <c r="F734" s="23" t="s">
        <v>3252</v>
      </c>
    </row>
    <row r="735" spans="2:6" x14ac:dyDescent="0.25">
      <c r="B735" s="24"/>
      <c r="C735" s="40">
        <v>380201</v>
      </c>
      <c r="D735" s="41" t="s">
        <v>972</v>
      </c>
      <c r="E735" s="41"/>
      <c r="F735" s="23" t="s">
        <v>3253</v>
      </c>
    </row>
    <row r="736" spans="2:6" x14ac:dyDescent="0.25">
      <c r="B736" s="24"/>
      <c r="C736" s="40">
        <v>380202</v>
      </c>
      <c r="D736" s="41" t="s">
        <v>973</v>
      </c>
      <c r="E736" s="41"/>
      <c r="F736" s="23" t="s">
        <v>3254</v>
      </c>
    </row>
    <row r="737" spans="2:6" x14ac:dyDescent="0.25">
      <c r="B737" s="24"/>
      <c r="C737" s="40">
        <v>380203</v>
      </c>
      <c r="D737" s="41" t="s">
        <v>974</v>
      </c>
      <c r="E737" s="41"/>
      <c r="F737" s="23" t="s">
        <v>3255</v>
      </c>
    </row>
    <row r="738" spans="2:6" x14ac:dyDescent="0.25">
      <c r="B738" s="24"/>
      <c r="C738" s="40">
        <v>380204</v>
      </c>
      <c r="D738" s="41" t="s">
        <v>975</v>
      </c>
      <c r="E738" s="41"/>
      <c r="F738" s="23" t="s">
        <v>3256</v>
      </c>
    </row>
    <row r="739" spans="2:6" x14ac:dyDescent="0.25">
      <c r="B739" s="24"/>
      <c r="C739" s="40">
        <v>380205</v>
      </c>
      <c r="D739" s="41" t="s">
        <v>976</v>
      </c>
      <c r="E739" s="41"/>
      <c r="F739" s="23" t="s">
        <v>3257</v>
      </c>
    </row>
    <row r="740" spans="2:6" x14ac:dyDescent="0.25">
      <c r="B740" s="24"/>
      <c r="C740" s="40">
        <v>380299</v>
      </c>
      <c r="D740" s="41" t="s">
        <v>977</v>
      </c>
      <c r="E740" s="41"/>
      <c r="F740" s="23" t="s">
        <v>3258</v>
      </c>
    </row>
    <row r="741" spans="2:6" x14ac:dyDescent="0.25">
      <c r="B741" s="24">
        <v>3803</v>
      </c>
      <c r="C741" s="26" t="s">
        <v>177</v>
      </c>
      <c r="D741" s="23"/>
      <c r="E741" s="23" t="s">
        <v>2393</v>
      </c>
      <c r="F741" s="23" t="s">
        <v>3259</v>
      </c>
    </row>
    <row r="742" spans="2:6" x14ac:dyDescent="0.25">
      <c r="B742" s="24"/>
      <c r="C742" s="40">
        <v>380301</v>
      </c>
      <c r="D742" s="41" t="s">
        <v>978</v>
      </c>
      <c r="E742" s="41"/>
      <c r="F742" s="23" t="s">
        <v>3260</v>
      </c>
    </row>
    <row r="743" spans="2:6" x14ac:dyDescent="0.25">
      <c r="B743" s="24"/>
      <c r="C743" s="40">
        <v>380302</v>
      </c>
      <c r="D743" s="41" t="s">
        <v>979</v>
      </c>
      <c r="E743" s="41"/>
      <c r="F743" s="23" t="s">
        <v>3261</v>
      </c>
    </row>
    <row r="744" spans="2:6" x14ac:dyDescent="0.25">
      <c r="B744" s="24"/>
      <c r="C744" s="40">
        <v>380303</v>
      </c>
      <c r="D744" s="41" t="s">
        <v>980</v>
      </c>
      <c r="E744" s="41"/>
      <c r="F744" s="23" t="s">
        <v>3262</v>
      </c>
    </row>
    <row r="745" spans="2:6" x14ac:dyDescent="0.25">
      <c r="B745" s="24"/>
      <c r="C745" s="40">
        <v>380304</v>
      </c>
      <c r="D745" s="41" t="s">
        <v>981</v>
      </c>
      <c r="E745" s="41"/>
      <c r="F745" s="23" t="s">
        <v>3263</v>
      </c>
    </row>
    <row r="746" spans="2:6" x14ac:dyDescent="0.25">
      <c r="B746" s="24"/>
      <c r="C746" s="40">
        <v>380399</v>
      </c>
      <c r="D746" s="41" t="s">
        <v>982</v>
      </c>
      <c r="E746" s="41"/>
      <c r="F746" s="23" t="s">
        <v>3264</v>
      </c>
    </row>
    <row r="747" spans="2:6" x14ac:dyDescent="0.25">
      <c r="B747" s="24">
        <v>3899</v>
      </c>
      <c r="C747" s="26" t="s">
        <v>178</v>
      </c>
      <c r="D747" s="23"/>
      <c r="E747" s="23" t="s">
        <v>2394</v>
      </c>
      <c r="F747" s="23" t="s">
        <v>3265</v>
      </c>
    </row>
    <row r="748" spans="2:6" x14ac:dyDescent="0.25">
      <c r="B748" s="24"/>
      <c r="C748" s="40">
        <v>389901</v>
      </c>
      <c r="D748" s="41" t="s">
        <v>983</v>
      </c>
      <c r="E748" s="41"/>
      <c r="F748" s="23" t="s">
        <v>3266</v>
      </c>
    </row>
    <row r="749" spans="2:6" x14ac:dyDescent="0.25">
      <c r="B749" s="24"/>
      <c r="C749" s="40">
        <v>389902</v>
      </c>
      <c r="D749" s="41" t="s">
        <v>984</v>
      </c>
      <c r="E749" s="41"/>
      <c r="F749" s="23" t="s">
        <v>3267</v>
      </c>
    </row>
    <row r="750" spans="2:6" x14ac:dyDescent="0.25">
      <c r="B750" s="24"/>
      <c r="C750" s="40">
        <v>389903</v>
      </c>
      <c r="D750" s="41" t="s">
        <v>985</v>
      </c>
      <c r="E750" s="41"/>
      <c r="F750" s="23" t="s">
        <v>3268</v>
      </c>
    </row>
    <row r="751" spans="2:6" x14ac:dyDescent="0.25">
      <c r="B751" s="24"/>
      <c r="C751" s="40">
        <v>389999</v>
      </c>
      <c r="D751" s="41" t="s">
        <v>986</v>
      </c>
      <c r="E751" s="41"/>
      <c r="F751" s="23" t="s">
        <v>3269</v>
      </c>
    </row>
    <row r="752" spans="2:6" x14ac:dyDescent="0.25">
      <c r="B752" s="38" t="s">
        <v>2297</v>
      </c>
      <c r="C752" s="39"/>
      <c r="D752" s="23"/>
      <c r="E752" s="23"/>
      <c r="F752" s="23" t="s">
        <v>2632</v>
      </c>
    </row>
    <row r="753" spans="2:6" x14ac:dyDescent="0.25">
      <c r="B753" s="24">
        <v>3901</v>
      </c>
      <c r="C753" s="26" t="s">
        <v>179</v>
      </c>
      <c r="D753" s="23"/>
      <c r="E753" s="23" t="s">
        <v>2395</v>
      </c>
      <c r="F753" s="23" t="s">
        <v>3270</v>
      </c>
    </row>
    <row r="754" spans="2:6" x14ac:dyDescent="0.25">
      <c r="B754" s="24"/>
      <c r="C754" s="40">
        <v>390101</v>
      </c>
      <c r="D754" s="41" t="s">
        <v>987</v>
      </c>
      <c r="E754" s="41"/>
      <c r="F754" s="23" t="s">
        <v>3271</v>
      </c>
    </row>
    <row r="755" spans="2:6" x14ac:dyDescent="0.25">
      <c r="B755" s="24"/>
      <c r="C755" s="40">
        <v>390102</v>
      </c>
      <c r="D755" s="41" t="s">
        <v>988</v>
      </c>
      <c r="E755" s="41"/>
      <c r="F755" s="23" t="s">
        <v>3272</v>
      </c>
    </row>
    <row r="756" spans="2:6" x14ac:dyDescent="0.25">
      <c r="B756" s="24"/>
      <c r="C756" s="40">
        <v>390103</v>
      </c>
      <c r="D756" s="41" t="s">
        <v>989</v>
      </c>
      <c r="E756" s="41"/>
      <c r="F756" s="23" t="s">
        <v>3273</v>
      </c>
    </row>
    <row r="757" spans="2:6" x14ac:dyDescent="0.25">
      <c r="B757" s="24"/>
      <c r="C757" s="40">
        <v>390104</v>
      </c>
      <c r="D757" s="41" t="s">
        <v>990</v>
      </c>
      <c r="E757" s="41"/>
      <c r="F757" s="23" t="s">
        <v>3274</v>
      </c>
    </row>
    <row r="758" spans="2:6" x14ac:dyDescent="0.25">
      <c r="B758" s="24"/>
      <c r="C758" s="40">
        <v>390105</v>
      </c>
      <c r="D758" s="41" t="s">
        <v>991</v>
      </c>
      <c r="E758" s="41"/>
      <c r="F758" s="23" t="s">
        <v>3275</v>
      </c>
    </row>
    <row r="759" spans="2:6" x14ac:dyDescent="0.25">
      <c r="B759" s="24"/>
      <c r="C759" s="40">
        <v>390106</v>
      </c>
      <c r="D759" s="41" t="s">
        <v>992</v>
      </c>
      <c r="E759" s="41"/>
      <c r="F759" s="23" t="s">
        <v>3276</v>
      </c>
    </row>
    <row r="760" spans="2:6" x14ac:dyDescent="0.25">
      <c r="B760" s="24"/>
      <c r="C760" s="40">
        <v>390107</v>
      </c>
      <c r="D760" s="41" t="s">
        <v>993</v>
      </c>
      <c r="E760" s="41"/>
      <c r="F760" s="23" t="s">
        <v>3277</v>
      </c>
    </row>
    <row r="761" spans="2:6" x14ac:dyDescent="0.25">
      <c r="B761" s="24"/>
      <c r="C761" s="40">
        <v>390108</v>
      </c>
      <c r="D761" s="41" t="s">
        <v>994</v>
      </c>
      <c r="E761" s="41"/>
      <c r="F761" s="23" t="s">
        <v>3278</v>
      </c>
    </row>
    <row r="762" spans="2:6" x14ac:dyDescent="0.25">
      <c r="B762" s="24"/>
      <c r="C762" s="40">
        <v>390109</v>
      </c>
      <c r="D762" s="41" t="s">
        <v>995</v>
      </c>
      <c r="E762" s="41"/>
      <c r="F762" s="23" t="s">
        <v>3279</v>
      </c>
    </row>
    <row r="763" spans="2:6" x14ac:dyDescent="0.25">
      <c r="B763" s="24"/>
      <c r="C763" s="40">
        <v>390110</v>
      </c>
      <c r="D763" s="41" t="s">
        <v>996</v>
      </c>
      <c r="E763" s="41"/>
      <c r="F763" s="23" t="s">
        <v>3280</v>
      </c>
    </row>
    <row r="764" spans="2:6" x14ac:dyDescent="0.25">
      <c r="B764" s="24"/>
      <c r="C764" s="40">
        <v>390111</v>
      </c>
      <c r="D764" s="41" t="s">
        <v>997</v>
      </c>
      <c r="E764" s="41"/>
      <c r="F764" s="23" t="s">
        <v>3281</v>
      </c>
    </row>
    <row r="765" spans="2:6" x14ac:dyDescent="0.25">
      <c r="B765" s="24"/>
      <c r="C765" s="40">
        <v>390112</v>
      </c>
      <c r="D765" s="41" t="s">
        <v>998</v>
      </c>
      <c r="E765" s="41"/>
      <c r="F765" s="23" t="s">
        <v>3282</v>
      </c>
    </row>
    <row r="766" spans="2:6" x14ac:dyDescent="0.25">
      <c r="B766" s="24"/>
      <c r="C766" s="40">
        <v>390113</v>
      </c>
      <c r="D766" s="41" t="s">
        <v>999</v>
      </c>
      <c r="E766" s="41"/>
      <c r="F766" s="23" t="s">
        <v>3283</v>
      </c>
    </row>
    <row r="767" spans="2:6" x14ac:dyDescent="0.25">
      <c r="B767" s="24"/>
      <c r="C767" s="40">
        <v>390114</v>
      </c>
      <c r="D767" s="41" t="s">
        <v>1000</v>
      </c>
      <c r="E767" s="41"/>
      <c r="F767" s="23" t="s">
        <v>3284</v>
      </c>
    </row>
    <row r="768" spans="2:6" x14ac:dyDescent="0.25">
      <c r="B768" s="24"/>
      <c r="C768" s="40">
        <v>390115</v>
      </c>
      <c r="D768" s="41" t="s">
        <v>1001</v>
      </c>
      <c r="E768" s="41"/>
      <c r="F768" s="23" t="s">
        <v>3285</v>
      </c>
    </row>
    <row r="769" spans="2:6" x14ac:dyDescent="0.25">
      <c r="B769" s="24"/>
      <c r="C769" s="40">
        <v>390199</v>
      </c>
      <c r="D769" s="41" t="s">
        <v>1002</v>
      </c>
      <c r="E769" s="41"/>
      <c r="F769" s="23" t="s">
        <v>3286</v>
      </c>
    </row>
    <row r="770" spans="2:6" x14ac:dyDescent="0.25">
      <c r="B770" s="24">
        <v>3902</v>
      </c>
      <c r="C770" s="26" t="s">
        <v>180</v>
      </c>
      <c r="D770" s="23"/>
      <c r="E770" s="23" t="s">
        <v>2396</v>
      </c>
      <c r="F770" s="23" t="s">
        <v>3287</v>
      </c>
    </row>
    <row r="771" spans="2:6" x14ac:dyDescent="0.25">
      <c r="B771" s="24"/>
      <c r="C771" s="40">
        <v>390201</v>
      </c>
      <c r="D771" s="41" t="s">
        <v>1003</v>
      </c>
      <c r="E771" s="41"/>
      <c r="F771" s="23" t="s">
        <v>3288</v>
      </c>
    </row>
    <row r="772" spans="2:6" x14ac:dyDescent="0.25">
      <c r="B772" s="24"/>
      <c r="C772" s="40">
        <v>390202</v>
      </c>
      <c r="D772" s="41" t="s">
        <v>1004</v>
      </c>
      <c r="E772" s="41"/>
      <c r="F772" s="23" t="s">
        <v>3289</v>
      </c>
    </row>
    <row r="773" spans="2:6" x14ac:dyDescent="0.25">
      <c r="B773" s="24"/>
      <c r="C773" s="40">
        <v>390203</v>
      </c>
      <c r="D773" s="41" t="s">
        <v>1005</v>
      </c>
      <c r="E773" s="41"/>
      <c r="F773" s="23" t="s">
        <v>3290</v>
      </c>
    </row>
    <row r="774" spans="2:6" x14ac:dyDescent="0.25">
      <c r="B774" s="24"/>
      <c r="C774" s="40">
        <v>390299</v>
      </c>
      <c r="D774" s="41" t="s">
        <v>1006</v>
      </c>
      <c r="E774" s="41"/>
      <c r="F774" s="23" t="s">
        <v>3291</v>
      </c>
    </row>
    <row r="775" spans="2:6" x14ac:dyDescent="0.25">
      <c r="B775" s="24">
        <v>3903</v>
      </c>
      <c r="C775" s="26" t="s">
        <v>181</v>
      </c>
      <c r="D775" s="23"/>
      <c r="E775" s="23" t="s">
        <v>2397</v>
      </c>
      <c r="F775" s="23" t="s">
        <v>3292</v>
      </c>
    </row>
    <row r="776" spans="2:6" x14ac:dyDescent="0.25">
      <c r="B776" s="24"/>
      <c r="C776" s="40">
        <v>390301</v>
      </c>
      <c r="D776" s="41" t="s">
        <v>1007</v>
      </c>
      <c r="E776" s="41"/>
      <c r="F776" s="23" t="s">
        <v>3293</v>
      </c>
    </row>
    <row r="777" spans="2:6" x14ac:dyDescent="0.25">
      <c r="B777" s="24"/>
      <c r="C777" s="40">
        <v>390302</v>
      </c>
      <c r="D777" s="41" t="s">
        <v>1008</v>
      </c>
      <c r="E777" s="41"/>
      <c r="F777" s="23" t="s">
        <v>3294</v>
      </c>
    </row>
    <row r="778" spans="2:6" x14ac:dyDescent="0.25">
      <c r="B778" s="24"/>
      <c r="C778" s="40">
        <v>390303</v>
      </c>
      <c r="D778" s="41" t="s">
        <v>1009</v>
      </c>
      <c r="E778" s="41"/>
      <c r="F778" s="23" t="s">
        <v>3295</v>
      </c>
    </row>
    <row r="779" spans="2:6" x14ac:dyDescent="0.25">
      <c r="B779" s="24"/>
      <c r="C779" s="40">
        <v>390304</v>
      </c>
      <c r="D779" s="41" t="s">
        <v>1010</v>
      </c>
      <c r="E779" s="41"/>
      <c r="F779" s="23" t="s">
        <v>3296</v>
      </c>
    </row>
    <row r="780" spans="2:6" x14ac:dyDescent="0.25">
      <c r="B780" s="24"/>
      <c r="C780" s="40">
        <v>390305</v>
      </c>
      <c r="D780" s="41" t="s">
        <v>1011</v>
      </c>
      <c r="E780" s="41"/>
      <c r="F780" s="23" t="s">
        <v>3297</v>
      </c>
    </row>
    <row r="781" spans="2:6" x14ac:dyDescent="0.25">
      <c r="B781" s="24"/>
      <c r="C781" s="40">
        <v>390306</v>
      </c>
      <c r="D781" s="41" t="s">
        <v>1012</v>
      </c>
      <c r="E781" s="41"/>
      <c r="F781" s="23" t="s">
        <v>3298</v>
      </c>
    </row>
    <row r="782" spans="2:6" x14ac:dyDescent="0.25">
      <c r="B782" s="24"/>
      <c r="C782" s="40">
        <v>390307</v>
      </c>
      <c r="D782" s="41" t="s">
        <v>1013</v>
      </c>
      <c r="E782" s="41"/>
      <c r="F782" s="23" t="s">
        <v>3299</v>
      </c>
    </row>
    <row r="783" spans="2:6" x14ac:dyDescent="0.25">
      <c r="B783" s="24"/>
      <c r="C783" s="40">
        <v>390308</v>
      </c>
      <c r="D783" s="41" t="s">
        <v>1014</v>
      </c>
      <c r="E783" s="41"/>
      <c r="F783" s="23" t="s">
        <v>3300</v>
      </c>
    </row>
    <row r="784" spans="2:6" x14ac:dyDescent="0.25">
      <c r="B784" s="24"/>
      <c r="C784" s="40">
        <v>390399</v>
      </c>
      <c r="D784" s="41" t="s">
        <v>1015</v>
      </c>
      <c r="E784" s="41"/>
      <c r="F784" s="23" t="s">
        <v>3301</v>
      </c>
    </row>
    <row r="785" spans="2:6" x14ac:dyDescent="0.25">
      <c r="B785" s="24">
        <v>3904</v>
      </c>
      <c r="C785" s="26" t="s">
        <v>182</v>
      </c>
      <c r="D785" s="23"/>
      <c r="E785" s="23" t="s">
        <v>2398</v>
      </c>
      <c r="F785" s="23" t="s">
        <v>3302</v>
      </c>
    </row>
    <row r="786" spans="2:6" x14ac:dyDescent="0.25">
      <c r="B786" s="24"/>
      <c r="C786" s="40">
        <v>390401</v>
      </c>
      <c r="D786" s="41" t="s">
        <v>1016</v>
      </c>
      <c r="E786" s="41"/>
      <c r="F786" s="23" t="s">
        <v>3303</v>
      </c>
    </row>
    <row r="787" spans="2:6" x14ac:dyDescent="0.25">
      <c r="B787" s="24"/>
      <c r="C787" s="40">
        <v>390402</v>
      </c>
      <c r="D787" s="41" t="s">
        <v>1017</v>
      </c>
      <c r="E787" s="41"/>
      <c r="F787" s="23" t="s">
        <v>3304</v>
      </c>
    </row>
    <row r="788" spans="2:6" x14ac:dyDescent="0.25">
      <c r="B788" s="24"/>
      <c r="C788" s="40">
        <v>390403</v>
      </c>
      <c r="D788" s="41" t="s">
        <v>1018</v>
      </c>
      <c r="E788" s="41"/>
      <c r="F788" s="23" t="s">
        <v>3305</v>
      </c>
    </row>
    <row r="789" spans="2:6" x14ac:dyDescent="0.25">
      <c r="B789" s="24"/>
      <c r="C789" s="40">
        <v>390404</v>
      </c>
      <c r="D789" s="41" t="s">
        <v>1019</v>
      </c>
      <c r="E789" s="41"/>
      <c r="F789" s="23" t="s">
        <v>3306</v>
      </c>
    </row>
    <row r="790" spans="2:6" x14ac:dyDescent="0.25">
      <c r="B790" s="24"/>
      <c r="C790" s="40">
        <v>390405</v>
      </c>
      <c r="D790" s="41" t="s">
        <v>1020</v>
      </c>
      <c r="E790" s="41"/>
      <c r="F790" s="23" t="s">
        <v>3307</v>
      </c>
    </row>
    <row r="791" spans="2:6" x14ac:dyDescent="0.25">
      <c r="B791" s="24"/>
      <c r="C791" s="40">
        <v>390406</v>
      </c>
      <c r="D791" s="41" t="s">
        <v>1021</v>
      </c>
      <c r="E791" s="41"/>
      <c r="F791" s="23" t="s">
        <v>3308</v>
      </c>
    </row>
    <row r="792" spans="2:6" x14ac:dyDescent="0.25">
      <c r="B792" s="24"/>
      <c r="C792" s="40">
        <v>390407</v>
      </c>
      <c r="D792" s="41" t="s">
        <v>1022</v>
      </c>
      <c r="E792" s="41"/>
      <c r="F792" s="23" t="s">
        <v>3309</v>
      </c>
    </row>
    <row r="793" spans="2:6" x14ac:dyDescent="0.25">
      <c r="B793" s="24"/>
      <c r="C793" s="40">
        <v>390408</v>
      </c>
      <c r="D793" s="41" t="s">
        <v>1023</v>
      </c>
      <c r="E793" s="41"/>
      <c r="F793" s="23" t="s">
        <v>3310</v>
      </c>
    </row>
    <row r="794" spans="2:6" x14ac:dyDescent="0.25">
      <c r="B794" s="24"/>
      <c r="C794" s="40">
        <v>390409</v>
      </c>
      <c r="D794" s="41" t="s">
        <v>1024</v>
      </c>
      <c r="E794" s="41"/>
      <c r="F794" s="23" t="s">
        <v>3311</v>
      </c>
    </row>
    <row r="795" spans="2:6" x14ac:dyDescent="0.25">
      <c r="B795" s="24"/>
      <c r="C795" s="40">
        <v>390410</v>
      </c>
      <c r="D795" s="41" t="s">
        <v>1025</v>
      </c>
      <c r="E795" s="41"/>
      <c r="F795" s="23" t="s">
        <v>3312</v>
      </c>
    </row>
    <row r="796" spans="2:6" x14ac:dyDescent="0.25">
      <c r="B796" s="24"/>
      <c r="C796" s="40">
        <v>390411</v>
      </c>
      <c r="D796" s="41" t="s">
        <v>1026</v>
      </c>
      <c r="E796" s="41"/>
      <c r="F796" s="23" t="s">
        <v>3313</v>
      </c>
    </row>
    <row r="797" spans="2:6" x14ac:dyDescent="0.25">
      <c r="B797" s="24"/>
      <c r="C797" s="40">
        <v>390412</v>
      </c>
      <c r="D797" s="41" t="s">
        <v>1027</v>
      </c>
      <c r="E797" s="41"/>
      <c r="F797" s="23" t="s">
        <v>3314</v>
      </c>
    </row>
    <row r="798" spans="2:6" x14ac:dyDescent="0.25">
      <c r="B798" s="24"/>
      <c r="C798" s="40">
        <v>390499</v>
      </c>
      <c r="D798" s="41" t="s">
        <v>1028</v>
      </c>
      <c r="E798" s="41"/>
      <c r="F798" s="23" t="s">
        <v>3315</v>
      </c>
    </row>
    <row r="799" spans="2:6" x14ac:dyDescent="0.25">
      <c r="B799" s="24">
        <v>3999</v>
      </c>
      <c r="C799" s="26" t="s">
        <v>1029</v>
      </c>
      <c r="D799" s="23"/>
      <c r="E799" s="23" t="s">
        <v>2399</v>
      </c>
      <c r="F799" s="23" t="s">
        <v>3316</v>
      </c>
    </row>
    <row r="800" spans="2:6" x14ac:dyDescent="0.25">
      <c r="B800" s="24"/>
      <c r="C800" s="40">
        <v>399999</v>
      </c>
      <c r="D800" s="41" t="s">
        <v>1030</v>
      </c>
      <c r="E800" s="41"/>
      <c r="F800" s="23" t="s">
        <v>3317</v>
      </c>
    </row>
    <row r="801" spans="2:6" x14ac:dyDescent="0.25">
      <c r="B801" s="38" t="s">
        <v>2298</v>
      </c>
      <c r="C801" s="39"/>
      <c r="D801" s="23"/>
      <c r="E801" s="23"/>
      <c r="F801" s="23" t="s">
        <v>2632</v>
      </c>
    </row>
    <row r="802" spans="2:6" x14ac:dyDescent="0.25">
      <c r="B802" s="24">
        <v>4001</v>
      </c>
      <c r="C802" s="26" t="s">
        <v>184</v>
      </c>
      <c r="D802" s="23"/>
      <c r="E802" s="23" t="s">
        <v>2400</v>
      </c>
      <c r="F802" s="23" t="s">
        <v>3318</v>
      </c>
    </row>
    <row r="803" spans="2:6" x14ac:dyDescent="0.25">
      <c r="B803" s="24"/>
      <c r="C803" s="40">
        <v>400101</v>
      </c>
      <c r="D803" s="41" t="s">
        <v>1031</v>
      </c>
      <c r="E803" s="41"/>
      <c r="F803" s="23" t="s">
        <v>3319</v>
      </c>
    </row>
    <row r="804" spans="2:6" x14ac:dyDescent="0.25">
      <c r="B804" s="24"/>
      <c r="C804" s="40">
        <v>400102</v>
      </c>
      <c r="D804" s="41" t="s">
        <v>1032</v>
      </c>
      <c r="E804" s="41"/>
      <c r="F804" s="23" t="s">
        <v>3320</v>
      </c>
    </row>
    <row r="805" spans="2:6" x14ac:dyDescent="0.25">
      <c r="B805" s="24"/>
      <c r="C805" s="40">
        <v>400103</v>
      </c>
      <c r="D805" s="41" t="s">
        <v>1033</v>
      </c>
      <c r="E805" s="41"/>
      <c r="F805" s="23" t="s">
        <v>3321</v>
      </c>
    </row>
    <row r="806" spans="2:6" x14ac:dyDescent="0.25">
      <c r="B806" s="24"/>
      <c r="C806" s="40">
        <v>400104</v>
      </c>
      <c r="D806" s="41" t="s">
        <v>1034</v>
      </c>
      <c r="E806" s="41"/>
      <c r="F806" s="23" t="s">
        <v>3322</v>
      </c>
    </row>
    <row r="807" spans="2:6" x14ac:dyDescent="0.25">
      <c r="B807" s="24"/>
      <c r="C807" s="40">
        <v>400105</v>
      </c>
      <c r="D807" s="41" t="s">
        <v>1035</v>
      </c>
      <c r="E807" s="41"/>
      <c r="F807" s="23" t="s">
        <v>3323</v>
      </c>
    </row>
    <row r="808" spans="2:6" x14ac:dyDescent="0.25">
      <c r="B808" s="24"/>
      <c r="C808" s="40">
        <v>400106</v>
      </c>
      <c r="D808" s="41" t="s">
        <v>1036</v>
      </c>
      <c r="E808" s="41"/>
      <c r="F808" s="23" t="s">
        <v>3324</v>
      </c>
    </row>
    <row r="809" spans="2:6" x14ac:dyDescent="0.25">
      <c r="B809" s="24"/>
      <c r="C809" s="40">
        <v>400107</v>
      </c>
      <c r="D809" s="41" t="s">
        <v>1037</v>
      </c>
      <c r="E809" s="41"/>
      <c r="F809" s="23" t="s">
        <v>3325</v>
      </c>
    </row>
    <row r="810" spans="2:6" x14ac:dyDescent="0.25">
      <c r="B810" s="24"/>
      <c r="C810" s="40">
        <v>400199</v>
      </c>
      <c r="D810" s="41" t="s">
        <v>1038</v>
      </c>
      <c r="E810" s="41"/>
      <c r="F810" s="23" t="s">
        <v>3326</v>
      </c>
    </row>
    <row r="811" spans="2:6" x14ac:dyDescent="0.25">
      <c r="B811" s="24">
        <v>4002</v>
      </c>
      <c r="C811" s="26" t="s">
        <v>185</v>
      </c>
      <c r="D811" s="23"/>
      <c r="E811" s="23" t="s">
        <v>2401</v>
      </c>
      <c r="F811" s="23" t="s">
        <v>3327</v>
      </c>
    </row>
    <row r="812" spans="2:6" x14ac:dyDescent="0.25">
      <c r="B812" s="24"/>
      <c r="C812" s="40">
        <v>400201</v>
      </c>
      <c r="D812" s="41" t="s">
        <v>1039</v>
      </c>
      <c r="E812" s="41"/>
      <c r="F812" s="23" t="s">
        <v>3328</v>
      </c>
    </row>
    <row r="813" spans="2:6" x14ac:dyDescent="0.25">
      <c r="B813" s="24"/>
      <c r="C813" s="40">
        <v>400202</v>
      </c>
      <c r="D813" s="41" t="s">
        <v>1040</v>
      </c>
      <c r="E813" s="41"/>
      <c r="F813" s="23" t="s">
        <v>3329</v>
      </c>
    </row>
    <row r="814" spans="2:6" x14ac:dyDescent="0.25">
      <c r="B814" s="24"/>
      <c r="C814" s="40">
        <v>400203</v>
      </c>
      <c r="D814" s="41" t="s">
        <v>1041</v>
      </c>
      <c r="E814" s="41"/>
      <c r="F814" s="23" t="s">
        <v>3330</v>
      </c>
    </row>
    <row r="815" spans="2:6" x14ac:dyDescent="0.25">
      <c r="B815" s="24"/>
      <c r="C815" s="40">
        <v>400204</v>
      </c>
      <c r="D815" s="41" t="s">
        <v>1042</v>
      </c>
      <c r="E815" s="41"/>
      <c r="F815" s="23" t="s">
        <v>3331</v>
      </c>
    </row>
    <row r="816" spans="2:6" x14ac:dyDescent="0.25">
      <c r="B816" s="24"/>
      <c r="C816" s="40">
        <v>400205</v>
      </c>
      <c r="D816" s="41" t="s">
        <v>1043</v>
      </c>
      <c r="E816" s="41"/>
      <c r="F816" s="23" t="s">
        <v>3332</v>
      </c>
    </row>
    <row r="817" spans="2:6" x14ac:dyDescent="0.25">
      <c r="B817" s="24"/>
      <c r="C817" s="40">
        <v>400299</v>
      </c>
      <c r="D817" s="41" t="s">
        <v>1044</v>
      </c>
      <c r="E817" s="41"/>
      <c r="F817" s="23" t="s">
        <v>3333</v>
      </c>
    </row>
    <row r="818" spans="2:6" x14ac:dyDescent="0.25">
      <c r="B818" s="24">
        <v>4003</v>
      </c>
      <c r="C818" s="26" t="s">
        <v>186</v>
      </c>
      <c r="D818" s="23"/>
      <c r="E818" s="23" t="s">
        <v>2402</v>
      </c>
      <c r="F818" s="23" t="s">
        <v>3334</v>
      </c>
    </row>
    <row r="819" spans="2:6" x14ac:dyDescent="0.25">
      <c r="B819" s="24"/>
      <c r="C819" s="40">
        <v>400301</v>
      </c>
      <c r="D819" s="41" t="s">
        <v>1045</v>
      </c>
      <c r="E819" s="41"/>
      <c r="F819" s="23" t="s">
        <v>3335</v>
      </c>
    </row>
    <row r="820" spans="2:6" x14ac:dyDescent="0.25">
      <c r="B820" s="24"/>
      <c r="C820" s="40">
        <v>400302</v>
      </c>
      <c r="D820" s="41" t="s">
        <v>1046</v>
      </c>
      <c r="E820" s="41"/>
      <c r="F820" s="23" t="s">
        <v>3336</v>
      </c>
    </row>
    <row r="821" spans="2:6" x14ac:dyDescent="0.25">
      <c r="B821" s="24"/>
      <c r="C821" s="40">
        <v>400303</v>
      </c>
      <c r="D821" s="41" t="s">
        <v>1047</v>
      </c>
      <c r="E821" s="41"/>
      <c r="F821" s="23" t="s">
        <v>3337</v>
      </c>
    </row>
    <row r="822" spans="2:6" x14ac:dyDescent="0.25">
      <c r="B822" s="24"/>
      <c r="C822" s="40">
        <v>400304</v>
      </c>
      <c r="D822" s="41" t="s">
        <v>1048</v>
      </c>
      <c r="E822" s="41"/>
      <c r="F822" s="23" t="s">
        <v>3338</v>
      </c>
    </row>
    <row r="823" spans="2:6" x14ac:dyDescent="0.25">
      <c r="B823" s="24"/>
      <c r="C823" s="40">
        <v>400305</v>
      </c>
      <c r="D823" s="41" t="s">
        <v>1049</v>
      </c>
      <c r="E823" s="41"/>
      <c r="F823" s="23" t="s">
        <v>3339</v>
      </c>
    </row>
    <row r="824" spans="2:6" x14ac:dyDescent="0.25">
      <c r="B824" s="24"/>
      <c r="C824" s="40">
        <v>400306</v>
      </c>
      <c r="D824" s="41" t="s">
        <v>1050</v>
      </c>
      <c r="E824" s="41"/>
      <c r="F824" s="23" t="s">
        <v>3340</v>
      </c>
    </row>
    <row r="825" spans="2:6" x14ac:dyDescent="0.25">
      <c r="B825" s="24"/>
      <c r="C825" s="40">
        <v>400307</v>
      </c>
      <c r="D825" s="41" t="s">
        <v>1051</v>
      </c>
      <c r="E825" s="41"/>
      <c r="F825" s="23" t="s">
        <v>3341</v>
      </c>
    </row>
    <row r="826" spans="2:6" x14ac:dyDescent="0.25">
      <c r="B826" s="24"/>
      <c r="C826" s="40">
        <v>400308</v>
      </c>
      <c r="D826" s="41" t="s">
        <v>1052</v>
      </c>
      <c r="E826" s="41"/>
      <c r="F826" s="23" t="s">
        <v>3342</v>
      </c>
    </row>
    <row r="827" spans="2:6" x14ac:dyDescent="0.25">
      <c r="B827" s="24"/>
      <c r="C827" s="40">
        <v>400309</v>
      </c>
      <c r="D827" s="41" t="s">
        <v>1053</v>
      </c>
      <c r="E827" s="41"/>
      <c r="F827" s="23" t="s">
        <v>3343</v>
      </c>
    </row>
    <row r="828" spans="2:6" x14ac:dyDescent="0.25">
      <c r="B828" s="24"/>
      <c r="C828" s="40">
        <v>400310</v>
      </c>
      <c r="D828" s="41" t="s">
        <v>1054</v>
      </c>
      <c r="E828" s="41"/>
      <c r="F828" s="23" t="s">
        <v>3344</v>
      </c>
    </row>
    <row r="829" spans="2:6" x14ac:dyDescent="0.25">
      <c r="B829" s="24"/>
      <c r="C829" s="40">
        <v>400311</v>
      </c>
      <c r="D829" s="41" t="s">
        <v>1055</v>
      </c>
      <c r="E829" s="41"/>
      <c r="F829" s="23" t="s">
        <v>3345</v>
      </c>
    </row>
    <row r="830" spans="2:6" x14ac:dyDescent="0.25">
      <c r="B830" s="24"/>
      <c r="C830" s="40">
        <v>400399</v>
      </c>
      <c r="D830" s="41" t="s">
        <v>1056</v>
      </c>
      <c r="E830" s="41"/>
      <c r="F830" s="23" t="s">
        <v>3346</v>
      </c>
    </row>
    <row r="831" spans="2:6" x14ac:dyDescent="0.25">
      <c r="B831" s="24">
        <v>4004</v>
      </c>
      <c r="C831" s="26" t="s">
        <v>187</v>
      </c>
      <c r="D831" s="23"/>
      <c r="E831" s="23" t="s">
        <v>2403</v>
      </c>
      <c r="F831" s="23" t="s">
        <v>3347</v>
      </c>
    </row>
    <row r="832" spans="2:6" x14ac:dyDescent="0.25">
      <c r="B832" s="24"/>
      <c r="C832" s="40">
        <v>400401</v>
      </c>
      <c r="D832" s="41" t="s">
        <v>1057</v>
      </c>
      <c r="E832" s="41"/>
      <c r="F832" s="23" t="s">
        <v>3348</v>
      </c>
    </row>
    <row r="833" spans="2:6" x14ac:dyDescent="0.25">
      <c r="B833" s="24"/>
      <c r="C833" s="40">
        <v>400402</v>
      </c>
      <c r="D833" s="41" t="s">
        <v>1058</v>
      </c>
      <c r="E833" s="41"/>
      <c r="F833" s="23" t="s">
        <v>3349</v>
      </c>
    </row>
    <row r="834" spans="2:6" x14ac:dyDescent="0.25">
      <c r="B834" s="24"/>
      <c r="C834" s="40">
        <v>400403</v>
      </c>
      <c r="D834" s="41" t="s">
        <v>1059</v>
      </c>
      <c r="E834" s="41"/>
      <c r="F834" s="23" t="s">
        <v>3350</v>
      </c>
    </row>
    <row r="835" spans="2:6" x14ac:dyDescent="0.25">
      <c r="B835" s="24"/>
      <c r="C835" s="40">
        <v>400404</v>
      </c>
      <c r="D835" s="41" t="s">
        <v>1060</v>
      </c>
      <c r="E835" s="41"/>
      <c r="F835" s="23" t="s">
        <v>3351</v>
      </c>
    </row>
    <row r="836" spans="2:6" x14ac:dyDescent="0.25">
      <c r="B836" s="24"/>
      <c r="C836" s="40">
        <v>400405</v>
      </c>
      <c r="D836" s="41" t="s">
        <v>1061</v>
      </c>
      <c r="E836" s="41"/>
      <c r="F836" s="23" t="s">
        <v>3352</v>
      </c>
    </row>
    <row r="837" spans="2:6" x14ac:dyDescent="0.25">
      <c r="B837" s="24"/>
      <c r="C837" s="40">
        <v>400406</v>
      </c>
      <c r="D837" s="41" t="s">
        <v>1062</v>
      </c>
      <c r="E837" s="41"/>
      <c r="F837" s="23" t="s">
        <v>3353</v>
      </c>
    </row>
    <row r="838" spans="2:6" x14ac:dyDescent="0.25">
      <c r="B838" s="24"/>
      <c r="C838" s="40">
        <v>400407</v>
      </c>
      <c r="D838" s="41" t="s">
        <v>1063</v>
      </c>
      <c r="E838" s="41"/>
      <c r="F838" s="23" t="s">
        <v>3354</v>
      </c>
    </row>
    <row r="839" spans="2:6" x14ac:dyDescent="0.25">
      <c r="B839" s="24"/>
      <c r="C839" s="40">
        <v>400408</v>
      </c>
      <c r="D839" s="41" t="s">
        <v>1064</v>
      </c>
      <c r="E839" s="41"/>
      <c r="F839" s="23" t="s">
        <v>3355</v>
      </c>
    </row>
    <row r="840" spans="2:6" x14ac:dyDescent="0.25">
      <c r="B840" s="24"/>
      <c r="C840" s="40">
        <v>400409</v>
      </c>
      <c r="D840" s="41" t="s">
        <v>1065</v>
      </c>
      <c r="E840" s="41"/>
      <c r="F840" s="23" t="s">
        <v>3356</v>
      </c>
    </row>
    <row r="841" spans="2:6" x14ac:dyDescent="0.25">
      <c r="B841" s="24"/>
      <c r="C841" s="40">
        <v>400410</v>
      </c>
      <c r="D841" s="41" t="s">
        <v>1066</v>
      </c>
      <c r="E841" s="41"/>
      <c r="F841" s="23" t="s">
        <v>3357</v>
      </c>
    </row>
    <row r="842" spans="2:6" x14ac:dyDescent="0.25">
      <c r="B842" s="24"/>
      <c r="C842" s="40">
        <v>400411</v>
      </c>
      <c r="D842" s="41" t="s">
        <v>1067</v>
      </c>
      <c r="E842" s="41"/>
      <c r="F842" s="23" t="s">
        <v>3358</v>
      </c>
    </row>
    <row r="843" spans="2:6" x14ac:dyDescent="0.25">
      <c r="B843" s="24"/>
      <c r="C843" s="40">
        <v>400499</v>
      </c>
      <c r="D843" s="41" t="s">
        <v>1068</v>
      </c>
      <c r="E843" s="41"/>
      <c r="F843" s="23" t="s">
        <v>3359</v>
      </c>
    </row>
    <row r="844" spans="2:6" x14ac:dyDescent="0.25">
      <c r="B844" s="24">
        <v>4005</v>
      </c>
      <c r="C844" s="26" t="s">
        <v>188</v>
      </c>
      <c r="D844" s="23"/>
      <c r="E844" s="23" t="s">
        <v>2404</v>
      </c>
      <c r="F844" s="23" t="s">
        <v>3360</v>
      </c>
    </row>
    <row r="845" spans="2:6" x14ac:dyDescent="0.25">
      <c r="B845" s="24"/>
      <c r="C845" s="40">
        <v>400501</v>
      </c>
      <c r="D845" s="41" t="s">
        <v>1069</v>
      </c>
      <c r="E845" s="41"/>
      <c r="F845" s="23" t="s">
        <v>3361</v>
      </c>
    </row>
    <row r="846" spans="2:6" x14ac:dyDescent="0.25">
      <c r="B846" s="24"/>
      <c r="C846" s="40">
        <v>400502</v>
      </c>
      <c r="D846" s="41" t="s">
        <v>1070</v>
      </c>
      <c r="E846" s="41"/>
      <c r="F846" s="23" t="s">
        <v>3362</v>
      </c>
    </row>
    <row r="847" spans="2:6" x14ac:dyDescent="0.25">
      <c r="B847" s="24"/>
      <c r="C847" s="40">
        <v>400503</v>
      </c>
      <c r="D847" s="41" t="s">
        <v>1071</v>
      </c>
      <c r="E847" s="41"/>
      <c r="F847" s="23" t="s">
        <v>3363</v>
      </c>
    </row>
    <row r="848" spans="2:6" x14ac:dyDescent="0.25">
      <c r="B848" s="24"/>
      <c r="C848" s="40">
        <v>400504</v>
      </c>
      <c r="D848" s="41" t="s">
        <v>1072</v>
      </c>
      <c r="E848" s="41"/>
      <c r="F848" s="23" t="s">
        <v>3364</v>
      </c>
    </row>
    <row r="849" spans="2:6" x14ac:dyDescent="0.25">
      <c r="B849" s="24"/>
      <c r="C849" s="40">
        <v>400505</v>
      </c>
      <c r="D849" s="41" t="s">
        <v>1073</v>
      </c>
      <c r="E849" s="41"/>
      <c r="F849" s="23" t="s">
        <v>3365</v>
      </c>
    </row>
    <row r="850" spans="2:6" x14ac:dyDescent="0.25">
      <c r="B850" s="24"/>
      <c r="C850" s="40">
        <v>400506</v>
      </c>
      <c r="D850" s="41" t="s">
        <v>1074</v>
      </c>
      <c r="E850" s="41"/>
      <c r="F850" s="23" t="s">
        <v>3366</v>
      </c>
    </row>
    <row r="851" spans="2:6" x14ac:dyDescent="0.25">
      <c r="B851" s="24"/>
      <c r="C851" s="40">
        <v>400507</v>
      </c>
      <c r="D851" s="41" t="s">
        <v>1075</v>
      </c>
      <c r="E851" s="41"/>
      <c r="F851" s="23" t="s">
        <v>3367</v>
      </c>
    </row>
    <row r="852" spans="2:6" x14ac:dyDescent="0.25">
      <c r="B852" s="24"/>
      <c r="C852" s="40">
        <v>400508</v>
      </c>
      <c r="D852" s="41" t="s">
        <v>1076</v>
      </c>
      <c r="E852" s="41"/>
      <c r="F852" s="23" t="s">
        <v>3368</v>
      </c>
    </row>
    <row r="853" spans="2:6" x14ac:dyDescent="0.25">
      <c r="B853" s="24"/>
      <c r="C853" s="40">
        <v>400509</v>
      </c>
      <c r="D853" s="41" t="s">
        <v>1077</v>
      </c>
      <c r="E853" s="41"/>
      <c r="F853" s="23" t="s">
        <v>3369</v>
      </c>
    </row>
    <row r="854" spans="2:6" x14ac:dyDescent="0.25">
      <c r="B854" s="24"/>
      <c r="C854" s="40">
        <v>400510</v>
      </c>
      <c r="D854" s="41" t="s">
        <v>1078</v>
      </c>
      <c r="E854" s="41"/>
      <c r="F854" s="23" t="s">
        <v>3370</v>
      </c>
    </row>
    <row r="855" spans="2:6" x14ac:dyDescent="0.25">
      <c r="B855" s="24"/>
      <c r="C855" s="40">
        <v>400511</v>
      </c>
      <c r="D855" s="41" t="s">
        <v>1079</v>
      </c>
      <c r="E855" s="41"/>
      <c r="F855" s="23" t="s">
        <v>3371</v>
      </c>
    </row>
    <row r="856" spans="2:6" x14ac:dyDescent="0.25">
      <c r="B856" s="24"/>
      <c r="C856" s="40">
        <v>400512</v>
      </c>
      <c r="D856" s="41" t="s">
        <v>1080</v>
      </c>
      <c r="E856" s="41"/>
      <c r="F856" s="23" t="s">
        <v>3372</v>
      </c>
    </row>
    <row r="857" spans="2:6" x14ac:dyDescent="0.25">
      <c r="B857" s="24"/>
      <c r="C857" s="40">
        <v>400513</v>
      </c>
      <c r="D857" s="41" t="s">
        <v>1081</v>
      </c>
      <c r="E857" s="41"/>
      <c r="F857" s="23" t="s">
        <v>3373</v>
      </c>
    </row>
    <row r="858" spans="2:6" x14ac:dyDescent="0.25">
      <c r="B858" s="24"/>
      <c r="C858" s="40">
        <v>400599</v>
      </c>
      <c r="D858" s="41" t="s">
        <v>1082</v>
      </c>
      <c r="E858" s="41"/>
      <c r="F858" s="23" t="s">
        <v>3374</v>
      </c>
    </row>
    <row r="859" spans="2:6" x14ac:dyDescent="0.25">
      <c r="B859" s="24">
        <v>4006</v>
      </c>
      <c r="C859" s="26" t="s">
        <v>189</v>
      </c>
      <c r="D859" s="23"/>
      <c r="E859" s="23" t="s">
        <v>2405</v>
      </c>
      <c r="F859" s="23" t="s">
        <v>3375</v>
      </c>
    </row>
    <row r="860" spans="2:6" x14ac:dyDescent="0.25">
      <c r="B860" s="24"/>
      <c r="C860" s="40">
        <v>400601</v>
      </c>
      <c r="D860" s="43" t="s">
        <v>1083</v>
      </c>
      <c r="E860" s="43"/>
      <c r="F860" s="23" t="s">
        <v>3376</v>
      </c>
    </row>
    <row r="861" spans="2:6" x14ac:dyDescent="0.25">
      <c r="B861" s="24"/>
      <c r="C861" s="40">
        <v>400602</v>
      </c>
      <c r="D861" s="43" t="s">
        <v>1084</v>
      </c>
      <c r="E861" s="43"/>
      <c r="F861" s="23" t="s">
        <v>3377</v>
      </c>
    </row>
    <row r="862" spans="2:6" x14ac:dyDescent="0.25">
      <c r="B862" s="24"/>
      <c r="C862" s="40">
        <v>400603</v>
      </c>
      <c r="D862" s="43" t="s">
        <v>1085</v>
      </c>
      <c r="E862" s="43"/>
      <c r="F862" s="23" t="s">
        <v>3378</v>
      </c>
    </row>
    <row r="863" spans="2:6" x14ac:dyDescent="0.25">
      <c r="B863" s="24"/>
      <c r="C863" s="40">
        <v>400604</v>
      </c>
      <c r="D863" s="43" t="s">
        <v>1086</v>
      </c>
      <c r="E863" s="43"/>
      <c r="F863" s="23" t="s">
        <v>3379</v>
      </c>
    </row>
    <row r="864" spans="2:6" x14ac:dyDescent="0.25">
      <c r="B864" s="24"/>
      <c r="C864" s="40">
        <v>400605</v>
      </c>
      <c r="D864" s="43" t="s">
        <v>1087</v>
      </c>
      <c r="E864" s="43"/>
      <c r="F864" s="23" t="s">
        <v>3380</v>
      </c>
    </row>
    <row r="865" spans="2:6" x14ac:dyDescent="0.25">
      <c r="B865" s="24"/>
      <c r="C865" s="40">
        <v>400606</v>
      </c>
      <c r="D865" s="43" t="s">
        <v>1088</v>
      </c>
      <c r="E865" s="43"/>
      <c r="F865" s="23" t="s">
        <v>3381</v>
      </c>
    </row>
    <row r="866" spans="2:6" x14ac:dyDescent="0.25">
      <c r="B866" s="24"/>
      <c r="C866" s="40">
        <v>400607</v>
      </c>
      <c r="D866" s="43" t="s">
        <v>1089</v>
      </c>
      <c r="E866" s="43"/>
      <c r="F866" s="23" t="s">
        <v>3382</v>
      </c>
    </row>
    <row r="867" spans="2:6" x14ac:dyDescent="0.25">
      <c r="B867" s="24"/>
      <c r="C867" s="40">
        <v>400608</v>
      </c>
      <c r="D867" s="43" t="s">
        <v>1090</v>
      </c>
      <c r="E867" s="43"/>
      <c r="F867" s="23" t="s">
        <v>3383</v>
      </c>
    </row>
    <row r="868" spans="2:6" x14ac:dyDescent="0.25">
      <c r="B868" s="24"/>
      <c r="C868" s="40">
        <v>400699</v>
      </c>
      <c r="D868" s="43" t="s">
        <v>1091</v>
      </c>
      <c r="E868" s="43"/>
      <c r="F868" s="23" t="s">
        <v>3384</v>
      </c>
    </row>
    <row r="869" spans="2:6" x14ac:dyDescent="0.25">
      <c r="B869" s="24">
        <v>4007</v>
      </c>
      <c r="C869" s="26" t="s">
        <v>190</v>
      </c>
      <c r="D869" s="23"/>
      <c r="E869" s="23" t="s">
        <v>2406</v>
      </c>
      <c r="F869" s="23" t="s">
        <v>3385</v>
      </c>
    </row>
    <row r="870" spans="2:6" x14ac:dyDescent="0.25">
      <c r="B870" s="24"/>
      <c r="C870" s="40">
        <v>400701</v>
      </c>
      <c r="D870" s="43" t="s">
        <v>1092</v>
      </c>
      <c r="E870" s="43"/>
      <c r="F870" s="23" t="s">
        <v>3386</v>
      </c>
    </row>
    <row r="871" spans="2:6" x14ac:dyDescent="0.25">
      <c r="B871" s="24"/>
      <c r="C871" s="40">
        <v>400702</v>
      </c>
      <c r="D871" s="43" t="s">
        <v>1093</v>
      </c>
      <c r="E871" s="43"/>
      <c r="F871" s="23" t="s">
        <v>3387</v>
      </c>
    </row>
    <row r="872" spans="2:6" x14ac:dyDescent="0.25">
      <c r="B872" s="24"/>
      <c r="C872" s="40">
        <v>400703</v>
      </c>
      <c r="D872" s="43" t="s">
        <v>1094</v>
      </c>
      <c r="E872" s="43"/>
      <c r="F872" s="23" t="s">
        <v>3388</v>
      </c>
    </row>
    <row r="873" spans="2:6" x14ac:dyDescent="0.25">
      <c r="B873" s="24"/>
      <c r="C873" s="40">
        <v>400704</v>
      </c>
      <c r="D873" s="43" t="s">
        <v>1095</v>
      </c>
      <c r="E873" s="43"/>
      <c r="F873" s="23" t="s">
        <v>3389</v>
      </c>
    </row>
    <row r="874" spans="2:6" x14ac:dyDescent="0.25">
      <c r="B874" s="24"/>
      <c r="C874" s="40">
        <v>400705</v>
      </c>
      <c r="D874" s="43" t="s">
        <v>1096</v>
      </c>
      <c r="E874" s="43"/>
      <c r="F874" s="23" t="s">
        <v>3390</v>
      </c>
    </row>
    <row r="875" spans="2:6" x14ac:dyDescent="0.25">
      <c r="B875" s="24"/>
      <c r="C875" s="40">
        <v>400706</v>
      </c>
      <c r="D875" s="43" t="s">
        <v>1097</v>
      </c>
      <c r="E875" s="43"/>
      <c r="F875" s="23" t="s">
        <v>3391</v>
      </c>
    </row>
    <row r="876" spans="2:6" x14ac:dyDescent="0.25">
      <c r="B876" s="24"/>
      <c r="C876" s="40">
        <v>400707</v>
      </c>
      <c r="D876" s="43" t="s">
        <v>1098</v>
      </c>
      <c r="E876" s="43"/>
      <c r="F876" s="23" t="s">
        <v>3392</v>
      </c>
    </row>
    <row r="877" spans="2:6" x14ac:dyDescent="0.25">
      <c r="B877" s="24"/>
      <c r="C877" s="40">
        <v>400708</v>
      </c>
      <c r="D877" s="43" t="s">
        <v>1099</v>
      </c>
      <c r="E877" s="43"/>
      <c r="F877" s="23" t="s">
        <v>3393</v>
      </c>
    </row>
    <row r="878" spans="2:6" x14ac:dyDescent="0.25">
      <c r="B878" s="24"/>
      <c r="C878" s="40">
        <v>400709</v>
      </c>
      <c r="D878" s="43" t="s">
        <v>1100</v>
      </c>
      <c r="E878" s="43"/>
      <c r="F878" s="23" t="s">
        <v>3394</v>
      </c>
    </row>
    <row r="879" spans="2:6" x14ac:dyDescent="0.25">
      <c r="B879" s="24"/>
      <c r="C879" s="40">
        <v>400710</v>
      </c>
      <c r="D879" s="43" t="s">
        <v>1101</v>
      </c>
      <c r="E879" s="43"/>
      <c r="F879" s="23" t="s">
        <v>3395</v>
      </c>
    </row>
    <row r="880" spans="2:6" x14ac:dyDescent="0.25">
      <c r="B880" s="24"/>
      <c r="C880" s="40">
        <v>400711</v>
      </c>
      <c r="D880" s="43" t="s">
        <v>1102</v>
      </c>
      <c r="E880" s="43"/>
      <c r="F880" s="23" t="s">
        <v>3396</v>
      </c>
    </row>
    <row r="881" spans="2:6" x14ac:dyDescent="0.25">
      <c r="B881" s="24"/>
      <c r="C881" s="40">
        <v>400799</v>
      </c>
      <c r="D881" s="43" t="s">
        <v>1103</v>
      </c>
      <c r="E881" s="43"/>
      <c r="F881" s="23" t="s">
        <v>3397</v>
      </c>
    </row>
    <row r="882" spans="2:6" x14ac:dyDescent="0.25">
      <c r="B882" s="24">
        <v>4008</v>
      </c>
      <c r="C882" s="26" t="s">
        <v>191</v>
      </c>
      <c r="D882" s="23"/>
      <c r="E882" s="23" t="s">
        <v>2407</v>
      </c>
      <c r="F882" s="23" t="s">
        <v>3398</v>
      </c>
    </row>
    <row r="883" spans="2:6" x14ac:dyDescent="0.25">
      <c r="B883" s="24"/>
      <c r="C883" s="40">
        <v>400801</v>
      </c>
      <c r="D883" s="43" t="s">
        <v>1104</v>
      </c>
      <c r="E883" s="43"/>
      <c r="F883" s="23" t="s">
        <v>3399</v>
      </c>
    </row>
    <row r="884" spans="2:6" x14ac:dyDescent="0.25">
      <c r="B884" s="24"/>
      <c r="C884" s="40">
        <v>400802</v>
      </c>
      <c r="D884" s="43" t="s">
        <v>1105</v>
      </c>
      <c r="E884" s="43"/>
      <c r="F884" s="23" t="s">
        <v>3400</v>
      </c>
    </row>
    <row r="885" spans="2:6" x14ac:dyDescent="0.25">
      <c r="B885" s="24"/>
      <c r="C885" s="40">
        <v>400803</v>
      </c>
      <c r="D885" s="43" t="s">
        <v>1106</v>
      </c>
      <c r="E885" s="43"/>
      <c r="F885" s="23" t="s">
        <v>3401</v>
      </c>
    </row>
    <row r="886" spans="2:6" x14ac:dyDescent="0.25">
      <c r="B886" s="24"/>
      <c r="C886" s="40">
        <v>400804</v>
      </c>
      <c r="D886" s="43" t="s">
        <v>1107</v>
      </c>
      <c r="E886" s="43"/>
      <c r="F886" s="23" t="s">
        <v>3402</v>
      </c>
    </row>
    <row r="887" spans="2:6" x14ac:dyDescent="0.25">
      <c r="B887" s="24"/>
      <c r="C887" s="40">
        <v>400805</v>
      </c>
      <c r="D887" s="43" t="s">
        <v>1108</v>
      </c>
      <c r="E887" s="43"/>
      <c r="F887" s="23" t="s">
        <v>3403</v>
      </c>
    </row>
    <row r="888" spans="2:6" x14ac:dyDescent="0.25">
      <c r="B888" s="24"/>
      <c r="C888" s="40">
        <v>400806</v>
      </c>
      <c r="D888" s="43" t="s">
        <v>1109</v>
      </c>
      <c r="E888" s="43"/>
      <c r="F888" s="23" t="s">
        <v>3404</v>
      </c>
    </row>
    <row r="889" spans="2:6" x14ac:dyDescent="0.25">
      <c r="B889" s="24"/>
      <c r="C889" s="40">
        <v>400807</v>
      </c>
      <c r="D889" s="43" t="s">
        <v>1110</v>
      </c>
      <c r="E889" s="43"/>
      <c r="F889" s="23" t="s">
        <v>3405</v>
      </c>
    </row>
    <row r="890" spans="2:6" x14ac:dyDescent="0.25">
      <c r="B890" s="24"/>
      <c r="C890" s="40">
        <v>400808</v>
      </c>
      <c r="D890" s="43" t="s">
        <v>1111</v>
      </c>
      <c r="E890" s="43"/>
      <c r="F890" s="23" t="s">
        <v>3406</v>
      </c>
    </row>
    <row r="891" spans="2:6" x14ac:dyDescent="0.25">
      <c r="B891" s="24"/>
      <c r="C891" s="40">
        <v>400899</v>
      </c>
      <c r="D891" s="43" t="s">
        <v>1112</v>
      </c>
      <c r="E891" s="43"/>
      <c r="F891" s="23" t="s">
        <v>3407</v>
      </c>
    </row>
    <row r="892" spans="2:6" x14ac:dyDescent="0.25">
      <c r="B892" s="24">
        <v>4009</v>
      </c>
      <c r="C892" s="26" t="s">
        <v>192</v>
      </c>
      <c r="D892" s="23"/>
      <c r="E892" s="23" t="s">
        <v>2408</v>
      </c>
      <c r="F892" s="23" t="s">
        <v>3408</v>
      </c>
    </row>
    <row r="893" spans="2:6" x14ac:dyDescent="0.25">
      <c r="B893" s="24"/>
      <c r="C893" s="40">
        <v>400901</v>
      </c>
      <c r="D893" s="43" t="s">
        <v>1113</v>
      </c>
      <c r="E893" s="43"/>
      <c r="F893" s="23" t="s">
        <v>3409</v>
      </c>
    </row>
    <row r="894" spans="2:6" x14ac:dyDescent="0.25">
      <c r="B894" s="24"/>
      <c r="C894" s="40">
        <v>400902</v>
      </c>
      <c r="D894" s="43" t="s">
        <v>1114</v>
      </c>
      <c r="E894" s="43"/>
      <c r="F894" s="23" t="s">
        <v>3410</v>
      </c>
    </row>
    <row r="895" spans="2:6" x14ac:dyDescent="0.25">
      <c r="B895" s="24"/>
      <c r="C895" s="40">
        <v>400903</v>
      </c>
      <c r="D895" s="43" t="s">
        <v>1115</v>
      </c>
      <c r="E895" s="43"/>
      <c r="F895" s="23" t="s">
        <v>3411</v>
      </c>
    </row>
    <row r="896" spans="2:6" x14ac:dyDescent="0.25">
      <c r="B896" s="24"/>
      <c r="C896" s="40">
        <v>400904</v>
      </c>
      <c r="D896" s="43" t="s">
        <v>1116</v>
      </c>
      <c r="E896" s="43"/>
      <c r="F896" s="23" t="s">
        <v>3412</v>
      </c>
    </row>
    <row r="897" spans="2:6" x14ac:dyDescent="0.25">
      <c r="B897" s="24"/>
      <c r="C897" s="40">
        <v>400905</v>
      </c>
      <c r="D897" s="43" t="s">
        <v>1117</v>
      </c>
      <c r="E897" s="43"/>
      <c r="F897" s="23" t="s">
        <v>3413</v>
      </c>
    </row>
    <row r="898" spans="2:6" x14ac:dyDescent="0.25">
      <c r="B898" s="24"/>
      <c r="C898" s="40">
        <v>400906</v>
      </c>
      <c r="D898" s="43" t="s">
        <v>1118</v>
      </c>
      <c r="E898" s="43"/>
      <c r="F898" s="23" t="s">
        <v>3414</v>
      </c>
    </row>
    <row r="899" spans="2:6" x14ac:dyDescent="0.25">
      <c r="B899" s="24"/>
      <c r="C899" s="40">
        <v>400907</v>
      </c>
      <c r="D899" s="43" t="s">
        <v>1119</v>
      </c>
      <c r="E899" s="43"/>
      <c r="F899" s="23" t="s">
        <v>3415</v>
      </c>
    </row>
    <row r="900" spans="2:6" x14ac:dyDescent="0.25">
      <c r="B900" s="24"/>
      <c r="C900" s="40">
        <v>400908</v>
      </c>
      <c r="D900" s="43" t="s">
        <v>1120</v>
      </c>
      <c r="E900" s="43"/>
      <c r="F900" s="23" t="s">
        <v>3416</v>
      </c>
    </row>
    <row r="901" spans="2:6" x14ac:dyDescent="0.25">
      <c r="B901" s="24"/>
      <c r="C901" s="40">
        <v>400909</v>
      </c>
      <c r="D901" s="43" t="s">
        <v>1121</v>
      </c>
      <c r="E901" s="43"/>
      <c r="F901" s="23" t="s">
        <v>3417</v>
      </c>
    </row>
    <row r="902" spans="2:6" x14ac:dyDescent="0.25">
      <c r="B902" s="24"/>
      <c r="C902" s="40">
        <v>400910</v>
      </c>
      <c r="D902" s="43" t="s">
        <v>1122</v>
      </c>
      <c r="E902" s="43"/>
      <c r="F902" s="23" t="s">
        <v>3418</v>
      </c>
    </row>
    <row r="903" spans="2:6" x14ac:dyDescent="0.25">
      <c r="B903" s="24"/>
      <c r="C903" s="40">
        <v>400911</v>
      </c>
      <c r="D903" s="43" t="s">
        <v>1123</v>
      </c>
      <c r="E903" s="43"/>
      <c r="F903" s="23" t="s">
        <v>3419</v>
      </c>
    </row>
    <row r="904" spans="2:6" x14ac:dyDescent="0.25">
      <c r="B904" s="24"/>
      <c r="C904" s="40">
        <v>400912</v>
      </c>
      <c r="D904" s="43" t="s">
        <v>1124</v>
      </c>
      <c r="E904" s="43"/>
      <c r="F904" s="23" t="s">
        <v>3420</v>
      </c>
    </row>
    <row r="905" spans="2:6" x14ac:dyDescent="0.25">
      <c r="B905" s="24"/>
      <c r="C905" s="40">
        <v>400913</v>
      </c>
      <c r="D905" s="43" t="s">
        <v>1125</v>
      </c>
      <c r="E905" s="43"/>
      <c r="F905" s="23" t="s">
        <v>3421</v>
      </c>
    </row>
    <row r="906" spans="2:6" x14ac:dyDescent="0.25">
      <c r="B906" s="24"/>
      <c r="C906" s="40">
        <v>400999</v>
      </c>
      <c r="D906" s="43" t="s">
        <v>1126</v>
      </c>
      <c r="E906" s="43"/>
      <c r="F906" s="23" t="s">
        <v>3422</v>
      </c>
    </row>
    <row r="907" spans="2:6" x14ac:dyDescent="0.25">
      <c r="B907" s="24">
        <v>4010</v>
      </c>
      <c r="C907" s="26" t="s">
        <v>193</v>
      </c>
      <c r="D907" s="23"/>
      <c r="E907" s="23" t="s">
        <v>2409</v>
      </c>
      <c r="F907" s="23" t="s">
        <v>3423</v>
      </c>
    </row>
    <row r="908" spans="2:6" x14ac:dyDescent="0.25">
      <c r="B908" s="24"/>
      <c r="C908" s="40">
        <v>401001</v>
      </c>
      <c r="D908" s="41" t="s">
        <v>1127</v>
      </c>
      <c r="E908" s="41"/>
      <c r="F908" s="23" t="s">
        <v>3424</v>
      </c>
    </row>
    <row r="909" spans="2:6" x14ac:dyDescent="0.25">
      <c r="B909" s="24"/>
      <c r="C909" s="40">
        <v>401002</v>
      </c>
      <c r="D909" s="41" t="s">
        <v>1128</v>
      </c>
      <c r="E909" s="41"/>
      <c r="F909" s="23" t="s">
        <v>3425</v>
      </c>
    </row>
    <row r="910" spans="2:6" x14ac:dyDescent="0.25">
      <c r="B910" s="24"/>
      <c r="C910" s="40">
        <v>401003</v>
      </c>
      <c r="D910" s="41" t="s">
        <v>1129</v>
      </c>
      <c r="E910" s="41"/>
      <c r="F910" s="23" t="s">
        <v>3426</v>
      </c>
    </row>
    <row r="911" spans="2:6" x14ac:dyDescent="0.25">
      <c r="B911" s="24"/>
      <c r="C911" s="40">
        <v>401004</v>
      </c>
      <c r="D911" s="41" t="s">
        <v>1130</v>
      </c>
      <c r="E911" s="41"/>
      <c r="F911" s="23" t="s">
        <v>3427</v>
      </c>
    </row>
    <row r="912" spans="2:6" x14ac:dyDescent="0.25">
      <c r="B912" s="24"/>
      <c r="C912" s="40">
        <v>401005</v>
      </c>
      <c r="D912" s="41" t="s">
        <v>1131</v>
      </c>
      <c r="E912" s="41"/>
      <c r="F912" s="23" t="s">
        <v>3428</v>
      </c>
    </row>
    <row r="913" spans="2:6" x14ac:dyDescent="0.25">
      <c r="B913" s="24"/>
      <c r="C913" s="40">
        <v>401006</v>
      </c>
      <c r="D913" s="41" t="s">
        <v>1132</v>
      </c>
      <c r="E913" s="41"/>
      <c r="F913" s="23" t="s">
        <v>3429</v>
      </c>
    </row>
    <row r="914" spans="2:6" x14ac:dyDescent="0.25">
      <c r="B914" s="24"/>
      <c r="C914" s="40">
        <v>401099</v>
      </c>
      <c r="D914" s="41" t="s">
        <v>1133</v>
      </c>
      <c r="E914" s="41"/>
      <c r="F914" s="23" t="s">
        <v>3430</v>
      </c>
    </row>
    <row r="915" spans="2:6" x14ac:dyDescent="0.25">
      <c r="B915" s="24">
        <v>4011</v>
      </c>
      <c r="C915" s="26" t="s">
        <v>194</v>
      </c>
      <c r="D915" s="23"/>
      <c r="E915" s="23" t="s">
        <v>2410</v>
      </c>
      <c r="F915" s="23" t="s">
        <v>3431</v>
      </c>
    </row>
    <row r="916" spans="2:6" x14ac:dyDescent="0.25">
      <c r="B916" s="24"/>
      <c r="C916" s="40">
        <v>401101</v>
      </c>
      <c r="D916" s="43" t="s">
        <v>1134</v>
      </c>
      <c r="E916" s="43"/>
      <c r="F916" s="23" t="s">
        <v>3432</v>
      </c>
    </row>
    <row r="917" spans="2:6" x14ac:dyDescent="0.25">
      <c r="B917" s="24"/>
      <c r="C917" s="40">
        <v>401102</v>
      </c>
      <c r="D917" s="43" t="s">
        <v>1135</v>
      </c>
      <c r="E917" s="43"/>
      <c r="F917" s="23" t="s">
        <v>3433</v>
      </c>
    </row>
    <row r="918" spans="2:6" x14ac:dyDescent="0.25">
      <c r="B918" s="24"/>
      <c r="C918" s="40">
        <v>401103</v>
      </c>
      <c r="D918" s="43" t="s">
        <v>1136</v>
      </c>
      <c r="E918" s="43"/>
      <c r="F918" s="23" t="s">
        <v>3434</v>
      </c>
    </row>
    <row r="919" spans="2:6" x14ac:dyDescent="0.25">
      <c r="B919" s="24"/>
      <c r="C919" s="40">
        <v>401104</v>
      </c>
      <c r="D919" s="43" t="s">
        <v>1137</v>
      </c>
      <c r="E919" s="43"/>
      <c r="F919" s="23" t="s">
        <v>3435</v>
      </c>
    </row>
    <row r="920" spans="2:6" x14ac:dyDescent="0.25">
      <c r="B920" s="24"/>
      <c r="C920" s="40">
        <v>401105</v>
      </c>
      <c r="D920" s="43" t="s">
        <v>1138</v>
      </c>
      <c r="E920" s="43"/>
      <c r="F920" s="23" t="s">
        <v>3436</v>
      </c>
    </row>
    <row r="921" spans="2:6" x14ac:dyDescent="0.25">
      <c r="B921" s="24"/>
      <c r="C921" s="40">
        <v>401106</v>
      </c>
      <c r="D921" s="43" t="s">
        <v>1139</v>
      </c>
      <c r="E921" s="43"/>
      <c r="F921" s="23" t="s">
        <v>3437</v>
      </c>
    </row>
    <row r="922" spans="2:6" x14ac:dyDescent="0.25">
      <c r="B922" s="24"/>
      <c r="C922" s="40">
        <v>401199</v>
      </c>
      <c r="D922" s="43" t="s">
        <v>1140</v>
      </c>
      <c r="E922" s="43"/>
      <c r="F922" s="23" t="s">
        <v>3438</v>
      </c>
    </row>
    <row r="923" spans="2:6" x14ac:dyDescent="0.25">
      <c r="B923" s="24">
        <v>4012</v>
      </c>
      <c r="C923" s="26" t="s">
        <v>195</v>
      </c>
      <c r="D923" s="23"/>
      <c r="E923" s="23" t="s">
        <v>2411</v>
      </c>
      <c r="F923" s="23" t="s">
        <v>3439</v>
      </c>
    </row>
    <row r="924" spans="2:6" x14ac:dyDescent="0.25">
      <c r="B924" s="24"/>
      <c r="C924" s="40">
        <v>401201</v>
      </c>
      <c r="D924" s="43" t="s">
        <v>1141</v>
      </c>
      <c r="E924" s="43"/>
      <c r="F924" s="23" t="s">
        <v>3440</v>
      </c>
    </row>
    <row r="925" spans="2:6" x14ac:dyDescent="0.25">
      <c r="B925" s="24"/>
      <c r="C925" s="40">
        <v>401202</v>
      </c>
      <c r="D925" s="43" t="s">
        <v>1142</v>
      </c>
      <c r="E925" s="43"/>
      <c r="F925" s="23" t="s">
        <v>3441</v>
      </c>
    </row>
    <row r="926" spans="2:6" x14ac:dyDescent="0.25">
      <c r="B926" s="24"/>
      <c r="C926" s="40">
        <v>401203</v>
      </c>
      <c r="D926" s="43" t="s">
        <v>1143</v>
      </c>
      <c r="E926" s="43"/>
      <c r="F926" s="23" t="s">
        <v>3442</v>
      </c>
    </row>
    <row r="927" spans="2:6" x14ac:dyDescent="0.25">
      <c r="B927" s="24"/>
      <c r="C927" s="40">
        <v>401204</v>
      </c>
      <c r="D927" s="43" t="s">
        <v>1144</v>
      </c>
      <c r="E927" s="43"/>
      <c r="F927" s="23" t="s">
        <v>3443</v>
      </c>
    </row>
    <row r="928" spans="2:6" x14ac:dyDescent="0.25">
      <c r="B928" s="24"/>
      <c r="C928" s="40">
        <v>401205</v>
      </c>
      <c r="D928" s="43" t="s">
        <v>1145</v>
      </c>
      <c r="E928" s="43"/>
      <c r="F928" s="23" t="s">
        <v>3444</v>
      </c>
    </row>
    <row r="929" spans="2:6" x14ac:dyDescent="0.25">
      <c r="B929" s="24"/>
      <c r="C929" s="40">
        <v>401206</v>
      </c>
      <c r="D929" s="43" t="s">
        <v>1146</v>
      </c>
      <c r="E929" s="43"/>
      <c r="F929" s="23" t="s">
        <v>3445</v>
      </c>
    </row>
    <row r="930" spans="2:6" x14ac:dyDescent="0.25">
      <c r="B930" s="24"/>
      <c r="C930" s="40">
        <v>401207</v>
      </c>
      <c r="D930" s="43" t="s">
        <v>1147</v>
      </c>
      <c r="E930" s="43"/>
      <c r="F930" s="23" t="s">
        <v>3446</v>
      </c>
    </row>
    <row r="931" spans="2:6" x14ac:dyDescent="0.25">
      <c r="B931" s="24"/>
      <c r="C931" s="40">
        <v>401208</v>
      </c>
      <c r="D931" s="43" t="s">
        <v>1148</v>
      </c>
      <c r="E931" s="43"/>
      <c r="F931" s="23" t="s">
        <v>3447</v>
      </c>
    </row>
    <row r="932" spans="2:6" x14ac:dyDescent="0.25">
      <c r="B932" s="24"/>
      <c r="C932" s="40">
        <v>401209</v>
      </c>
      <c r="D932" s="43" t="s">
        <v>1149</v>
      </c>
      <c r="E932" s="43"/>
      <c r="F932" s="23" t="s">
        <v>3448</v>
      </c>
    </row>
    <row r="933" spans="2:6" x14ac:dyDescent="0.25">
      <c r="B933" s="24"/>
      <c r="C933" s="40">
        <v>401210</v>
      </c>
      <c r="D933" s="43" t="s">
        <v>1150</v>
      </c>
      <c r="E933" s="43"/>
      <c r="F933" s="23" t="s">
        <v>3449</v>
      </c>
    </row>
    <row r="934" spans="2:6" x14ac:dyDescent="0.25">
      <c r="B934" s="24"/>
      <c r="C934" s="40">
        <v>401211</v>
      </c>
      <c r="D934" s="43" t="s">
        <v>1151</v>
      </c>
      <c r="E934" s="43"/>
      <c r="F934" s="23" t="s">
        <v>3450</v>
      </c>
    </row>
    <row r="935" spans="2:6" x14ac:dyDescent="0.25">
      <c r="B935" s="24"/>
      <c r="C935" s="40">
        <v>401212</v>
      </c>
      <c r="D935" s="43" t="s">
        <v>1152</v>
      </c>
      <c r="E935" s="43"/>
      <c r="F935" s="23" t="s">
        <v>3451</v>
      </c>
    </row>
    <row r="936" spans="2:6" x14ac:dyDescent="0.25">
      <c r="B936" s="24"/>
      <c r="C936" s="40">
        <v>401213</v>
      </c>
      <c r="D936" s="43" t="s">
        <v>1153</v>
      </c>
      <c r="E936" s="43"/>
      <c r="F936" s="23" t="s">
        <v>3452</v>
      </c>
    </row>
    <row r="937" spans="2:6" x14ac:dyDescent="0.25">
      <c r="B937" s="24"/>
      <c r="C937" s="40">
        <v>401299</v>
      </c>
      <c r="D937" s="43" t="s">
        <v>1154</v>
      </c>
      <c r="E937" s="43"/>
      <c r="F937" s="23" t="s">
        <v>3453</v>
      </c>
    </row>
    <row r="938" spans="2:6" x14ac:dyDescent="0.25">
      <c r="B938" s="24">
        <v>4013</v>
      </c>
      <c r="C938" s="26" t="s">
        <v>196</v>
      </c>
      <c r="D938" s="23"/>
      <c r="E938" s="23" t="s">
        <v>2412</v>
      </c>
      <c r="F938" s="23" t="s">
        <v>3454</v>
      </c>
    </row>
    <row r="939" spans="2:6" x14ac:dyDescent="0.25">
      <c r="B939" s="24"/>
      <c r="C939" s="40">
        <v>401301</v>
      </c>
      <c r="D939" s="43" t="s">
        <v>1155</v>
      </c>
      <c r="E939" s="43"/>
      <c r="F939" s="23" t="s">
        <v>3455</v>
      </c>
    </row>
    <row r="940" spans="2:6" x14ac:dyDescent="0.25">
      <c r="B940" s="24"/>
      <c r="C940" s="40">
        <v>401302</v>
      </c>
      <c r="D940" s="43" t="s">
        <v>1156</v>
      </c>
      <c r="E940" s="43"/>
      <c r="F940" s="23" t="s">
        <v>3456</v>
      </c>
    </row>
    <row r="941" spans="2:6" x14ac:dyDescent="0.25">
      <c r="B941" s="24"/>
      <c r="C941" s="40">
        <v>401303</v>
      </c>
      <c r="D941" s="43" t="s">
        <v>1157</v>
      </c>
      <c r="E941" s="43"/>
      <c r="F941" s="23" t="s">
        <v>3457</v>
      </c>
    </row>
    <row r="942" spans="2:6" x14ac:dyDescent="0.25">
      <c r="B942" s="24"/>
      <c r="C942" s="40">
        <v>401304</v>
      </c>
      <c r="D942" s="43" t="s">
        <v>1158</v>
      </c>
      <c r="E942" s="43"/>
      <c r="F942" s="23" t="s">
        <v>3458</v>
      </c>
    </row>
    <row r="943" spans="2:6" x14ac:dyDescent="0.25">
      <c r="B943" s="24"/>
      <c r="C943" s="40">
        <v>401305</v>
      </c>
      <c r="D943" s="43" t="s">
        <v>1159</v>
      </c>
      <c r="E943" s="43"/>
      <c r="F943" s="23" t="s">
        <v>3459</v>
      </c>
    </row>
    <row r="944" spans="2:6" x14ac:dyDescent="0.25">
      <c r="B944" s="24"/>
      <c r="C944" s="40">
        <v>401306</v>
      </c>
      <c r="D944" s="43" t="s">
        <v>1160</v>
      </c>
      <c r="E944" s="43"/>
      <c r="F944" s="23" t="s">
        <v>3460</v>
      </c>
    </row>
    <row r="945" spans="2:6" x14ac:dyDescent="0.25">
      <c r="B945" s="24"/>
      <c r="C945" s="40">
        <v>401399</v>
      </c>
      <c r="D945" s="43" t="s">
        <v>1161</v>
      </c>
      <c r="E945" s="43"/>
      <c r="F945" s="23" t="s">
        <v>3461</v>
      </c>
    </row>
    <row r="946" spans="2:6" x14ac:dyDescent="0.25">
      <c r="B946" s="24">
        <v>4014</v>
      </c>
      <c r="C946" s="26" t="s">
        <v>197</v>
      </c>
      <c r="D946" s="23"/>
      <c r="E946" s="23" t="s">
        <v>2413</v>
      </c>
      <c r="F946" s="23" t="s">
        <v>3462</v>
      </c>
    </row>
    <row r="947" spans="2:6" x14ac:dyDescent="0.25">
      <c r="B947" s="24"/>
      <c r="C947" s="40">
        <v>401401</v>
      </c>
      <c r="D947" s="43" t="s">
        <v>1162</v>
      </c>
      <c r="E947" s="43"/>
      <c r="F947" s="23" t="s">
        <v>3463</v>
      </c>
    </row>
    <row r="948" spans="2:6" x14ac:dyDescent="0.25">
      <c r="B948" s="24"/>
      <c r="C948" s="40">
        <v>401402</v>
      </c>
      <c r="D948" s="43" t="s">
        <v>1163</v>
      </c>
      <c r="E948" s="43"/>
      <c r="F948" s="23" t="s">
        <v>3464</v>
      </c>
    </row>
    <row r="949" spans="2:6" x14ac:dyDescent="0.25">
      <c r="B949" s="24"/>
      <c r="C949" s="40">
        <v>401403</v>
      </c>
      <c r="D949" s="43" t="s">
        <v>1164</v>
      </c>
      <c r="E949" s="43"/>
      <c r="F949" s="23" t="s">
        <v>3465</v>
      </c>
    </row>
    <row r="950" spans="2:6" x14ac:dyDescent="0.25">
      <c r="B950" s="24"/>
      <c r="C950" s="40">
        <v>401404</v>
      </c>
      <c r="D950" s="43" t="s">
        <v>1165</v>
      </c>
      <c r="E950" s="43"/>
      <c r="F950" s="23" t="s">
        <v>3466</v>
      </c>
    </row>
    <row r="951" spans="2:6" x14ac:dyDescent="0.25">
      <c r="B951" s="24"/>
      <c r="C951" s="40">
        <v>401405</v>
      </c>
      <c r="D951" s="43" t="s">
        <v>1166</v>
      </c>
      <c r="E951" s="43"/>
      <c r="F951" s="23" t="s">
        <v>3467</v>
      </c>
    </row>
    <row r="952" spans="2:6" x14ac:dyDescent="0.25">
      <c r="B952" s="24"/>
      <c r="C952" s="40">
        <v>401406</v>
      </c>
      <c r="D952" s="43" t="s">
        <v>1167</v>
      </c>
      <c r="E952" s="43"/>
      <c r="F952" s="23" t="s">
        <v>3468</v>
      </c>
    </row>
    <row r="953" spans="2:6" x14ac:dyDescent="0.25">
      <c r="B953" s="24"/>
      <c r="C953" s="40">
        <v>401407</v>
      </c>
      <c r="D953" s="43" t="s">
        <v>1168</v>
      </c>
      <c r="E953" s="43"/>
      <c r="F953" s="23" t="s">
        <v>3469</v>
      </c>
    </row>
    <row r="954" spans="2:6" x14ac:dyDescent="0.25">
      <c r="B954" s="24"/>
      <c r="C954" s="40">
        <v>401408</v>
      </c>
      <c r="D954" s="43" t="s">
        <v>1169</v>
      </c>
      <c r="E954" s="43"/>
      <c r="F954" s="23" t="s">
        <v>3470</v>
      </c>
    </row>
    <row r="955" spans="2:6" x14ac:dyDescent="0.25">
      <c r="B955" s="24"/>
      <c r="C955" s="40">
        <v>401409</v>
      </c>
      <c r="D955" s="43" t="s">
        <v>1170</v>
      </c>
      <c r="E955" s="43"/>
      <c r="F955" s="23" t="s">
        <v>3471</v>
      </c>
    </row>
    <row r="956" spans="2:6" x14ac:dyDescent="0.25">
      <c r="B956" s="24"/>
      <c r="C956" s="40">
        <v>401410</v>
      </c>
      <c r="D956" s="43" t="s">
        <v>1171</v>
      </c>
      <c r="E956" s="43"/>
      <c r="F956" s="23" t="s">
        <v>3472</v>
      </c>
    </row>
    <row r="957" spans="2:6" x14ac:dyDescent="0.25">
      <c r="B957" s="24"/>
      <c r="C957" s="40">
        <v>401411</v>
      </c>
      <c r="D957" s="43" t="s">
        <v>1172</v>
      </c>
      <c r="E957" s="43"/>
      <c r="F957" s="23" t="s">
        <v>3473</v>
      </c>
    </row>
    <row r="958" spans="2:6" x14ac:dyDescent="0.25">
      <c r="B958" s="24"/>
      <c r="C958" s="40">
        <v>401412</v>
      </c>
      <c r="D958" s="43" t="s">
        <v>1173</v>
      </c>
      <c r="E958" s="43"/>
      <c r="F958" s="23" t="s">
        <v>3474</v>
      </c>
    </row>
    <row r="959" spans="2:6" x14ac:dyDescent="0.25">
      <c r="B959" s="24"/>
      <c r="C959" s="40">
        <v>401413</v>
      </c>
      <c r="D959" s="43" t="s">
        <v>1174</v>
      </c>
      <c r="E959" s="43"/>
      <c r="F959" s="23" t="s">
        <v>3475</v>
      </c>
    </row>
    <row r="960" spans="2:6" x14ac:dyDescent="0.25">
      <c r="B960" s="24"/>
      <c r="C960" s="40">
        <v>401499</v>
      </c>
      <c r="D960" s="43" t="s">
        <v>1175</v>
      </c>
      <c r="E960" s="43"/>
      <c r="F960" s="23" t="s">
        <v>3476</v>
      </c>
    </row>
    <row r="961" spans="2:6" x14ac:dyDescent="0.25">
      <c r="B961" s="24">
        <v>4015</v>
      </c>
      <c r="C961" s="26" t="s">
        <v>198</v>
      </c>
      <c r="D961" s="23"/>
      <c r="E961" s="23" t="s">
        <v>2414</v>
      </c>
      <c r="F961" s="23" t="s">
        <v>3477</v>
      </c>
    </row>
    <row r="962" spans="2:6" x14ac:dyDescent="0.25">
      <c r="B962" s="24"/>
      <c r="C962" s="40">
        <v>401501</v>
      </c>
      <c r="D962" s="41" t="s">
        <v>1176</v>
      </c>
      <c r="E962" s="41"/>
      <c r="F962" s="23" t="s">
        <v>3478</v>
      </c>
    </row>
    <row r="963" spans="2:6" x14ac:dyDescent="0.25">
      <c r="B963" s="24"/>
      <c r="C963" s="40">
        <v>401502</v>
      </c>
      <c r="D963" s="41" t="s">
        <v>1177</v>
      </c>
      <c r="E963" s="41"/>
      <c r="F963" s="23" t="s">
        <v>3479</v>
      </c>
    </row>
    <row r="964" spans="2:6" x14ac:dyDescent="0.25">
      <c r="B964" s="24"/>
      <c r="C964" s="40">
        <v>401503</v>
      </c>
      <c r="D964" s="41" t="s">
        <v>1178</v>
      </c>
      <c r="E964" s="41"/>
      <c r="F964" s="23" t="s">
        <v>3480</v>
      </c>
    </row>
    <row r="965" spans="2:6" x14ac:dyDescent="0.25">
      <c r="B965" s="24"/>
      <c r="C965" s="40">
        <v>401504</v>
      </c>
      <c r="D965" s="41" t="s">
        <v>1179</v>
      </c>
      <c r="E965" s="41"/>
      <c r="F965" s="23" t="s">
        <v>3481</v>
      </c>
    </row>
    <row r="966" spans="2:6" x14ac:dyDescent="0.25">
      <c r="B966" s="24"/>
      <c r="C966" s="40">
        <v>401505</v>
      </c>
      <c r="D966" s="41" t="s">
        <v>1180</v>
      </c>
      <c r="E966" s="41"/>
      <c r="F966" s="23" t="s">
        <v>3482</v>
      </c>
    </row>
    <row r="967" spans="2:6" x14ac:dyDescent="0.25">
      <c r="B967" s="24"/>
      <c r="C967" s="40">
        <v>401599</v>
      </c>
      <c r="D967" s="41" t="s">
        <v>1181</v>
      </c>
      <c r="E967" s="41"/>
      <c r="F967" s="23" t="s">
        <v>3483</v>
      </c>
    </row>
    <row r="968" spans="2:6" x14ac:dyDescent="0.25">
      <c r="B968" s="24">
        <v>4016</v>
      </c>
      <c r="C968" s="26" t="s">
        <v>199</v>
      </c>
      <c r="D968" s="23"/>
      <c r="E968" s="23" t="s">
        <v>2415</v>
      </c>
      <c r="F968" s="23" t="s">
        <v>3484</v>
      </c>
    </row>
    <row r="969" spans="2:6" x14ac:dyDescent="0.25">
      <c r="B969" s="24"/>
      <c r="C969" s="40">
        <v>401601</v>
      </c>
      <c r="D969" s="41" t="s">
        <v>1182</v>
      </c>
      <c r="E969" s="41"/>
      <c r="F969" s="23" t="s">
        <v>3485</v>
      </c>
    </row>
    <row r="970" spans="2:6" x14ac:dyDescent="0.25">
      <c r="B970" s="24"/>
      <c r="C970" s="40">
        <v>401602</v>
      </c>
      <c r="D970" s="41" t="s">
        <v>1183</v>
      </c>
      <c r="E970" s="41"/>
      <c r="F970" s="23" t="s">
        <v>3486</v>
      </c>
    </row>
    <row r="971" spans="2:6" x14ac:dyDescent="0.25">
      <c r="B971" s="24"/>
      <c r="C971" s="40">
        <v>401603</v>
      </c>
      <c r="D971" s="41" t="s">
        <v>1184</v>
      </c>
      <c r="E971" s="41"/>
      <c r="F971" s="23" t="s">
        <v>3487</v>
      </c>
    </row>
    <row r="972" spans="2:6" x14ac:dyDescent="0.25">
      <c r="B972" s="24"/>
      <c r="C972" s="40">
        <v>401604</v>
      </c>
      <c r="D972" s="41" t="s">
        <v>1185</v>
      </c>
      <c r="E972" s="41"/>
      <c r="F972" s="23" t="s">
        <v>3488</v>
      </c>
    </row>
    <row r="973" spans="2:6" x14ac:dyDescent="0.25">
      <c r="B973" s="24"/>
      <c r="C973" s="40">
        <v>401605</v>
      </c>
      <c r="D973" s="41" t="s">
        <v>1186</v>
      </c>
      <c r="E973" s="41"/>
      <c r="F973" s="23" t="s">
        <v>3489</v>
      </c>
    </row>
    <row r="974" spans="2:6" x14ac:dyDescent="0.25">
      <c r="B974" s="24"/>
      <c r="C974" s="40">
        <v>401606</v>
      </c>
      <c r="D974" s="41" t="s">
        <v>1187</v>
      </c>
      <c r="E974" s="41"/>
      <c r="F974" s="23" t="s">
        <v>3490</v>
      </c>
    </row>
    <row r="975" spans="2:6" x14ac:dyDescent="0.25">
      <c r="B975" s="24"/>
      <c r="C975" s="40">
        <v>401607</v>
      </c>
      <c r="D975" s="41" t="s">
        <v>1188</v>
      </c>
      <c r="E975" s="41"/>
      <c r="F975" s="23" t="s">
        <v>3491</v>
      </c>
    </row>
    <row r="976" spans="2:6" x14ac:dyDescent="0.25">
      <c r="B976" s="24"/>
      <c r="C976" s="40">
        <v>401608</v>
      </c>
      <c r="D976" s="41" t="s">
        <v>1189</v>
      </c>
      <c r="E976" s="41"/>
      <c r="F976" s="23" t="s">
        <v>3492</v>
      </c>
    </row>
    <row r="977" spans="2:6" x14ac:dyDescent="0.25">
      <c r="B977" s="24"/>
      <c r="C977" s="40">
        <v>401609</v>
      </c>
      <c r="D977" s="41" t="s">
        <v>1190</v>
      </c>
      <c r="E977" s="41"/>
      <c r="F977" s="23" t="s">
        <v>3493</v>
      </c>
    </row>
    <row r="978" spans="2:6" x14ac:dyDescent="0.25">
      <c r="B978" s="24"/>
      <c r="C978" s="40">
        <v>401610</v>
      </c>
      <c r="D978" s="41" t="s">
        <v>1191</v>
      </c>
      <c r="E978" s="41"/>
      <c r="F978" s="23" t="s">
        <v>3494</v>
      </c>
    </row>
    <row r="979" spans="2:6" x14ac:dyDescent="0.25">
      <c r="B979" s="24"/>
      <c r="C979" s="40">
        <v>401611</v>
      </c>
      <c r="D979" s="41" t="s">
        <v>1192</v>
      </c>
      <c r="E979" s="41"/>
      <c r="F979" s="23" t="s">
        <v>3495</v>
      </c>
    </row>
    <row r="980" spans="2:6" x14ac:dyDescent="0.25">
      <c r="B980" s="24"/>
      <c r="C980" s="40">
        <v>401699</v>
      </c>
      <c r="D980" s="41" t="s">
        <v>1193</v>
      </c>
      <c r="E980" s="41"/>
      <c r="F980" s="23" t="s">
        <v>3496</v>
      </c>
    </row>
    <row r="981" spans="2:6" x14ac:dyDescent="0.25">
      <c r="B981" s="24">
        <v>4017</v>
      </c>
      <c r="C981" s="26" t="s">
        <v>200</v>
      </c>
      <c r="D981" s="23"/>
      <c r="E981" s="23" t="s">
        <v>2416</v>
      </c>
      <c r="F981" s="23" t="s">
        <v>3497</v>
      </c>
    </row>
    <row r="982" spans="2:6" x14ac:dyDescent="0.25">
      <c r="B982" s="24"/>
      <c r="C982" s="40">
        <v>401701</v>
      </c>
      <c r="D982" s="41" t="s">
        <v>1194</v>
      </c>
      <c r="E982" s="41"/>
      <c r="F982" s="23" t="s">
        <v>3498</v>
      </c>
    </row>
    <row r="983" spans="2:6" x14ac:dyDescent="0.25">
      <c r="B983" s="24"/>
      <c r="C983" s="40">
        <v>401702</v>
      </c>
      <c r="D983" s="41" t="s">
        <v>1195</v>
      </c>
      <c r="E983" s="41"/>
      <c r="F983" s="23" t="s">
        <v>3499</v>
      </c>
    </row>
    <row r="984" spans="2:6" x14ac:dyDescent="0.25">
      <c r="B984" s="24"/>
      <c r="C984" s="40">
        <v>401703</v>
      </c>
      <c r="D984" s="41" t="s">
        <v>1196</v>
      </c>
      <c r="E984" s="41"/>
      <c r="F984" s="23" t="s">
        <v>3500</v>
      </c>
    </row>
    <row r="985" spans="2:6" x14ac:dyDescent="0.25">
      <c r="B985" s="24"/>
      <c r="C985" s="40">
        <v>401704</v>
      </c>
      <c r="D985" s="41" t="s">
        <v>1197</v>
      </c>
      <c r="E985" s="41"/>
      <c r="F985" s="23" t="s">
        <v>3501</v>
      </c>
    </row>
    <row r="986" spans="2:6" x14ac:dyDescent="0.25">
      <c r="B986" s="24"/>
      <c r="C986" s="40">
        <v>401705</v>
      </c>
      <c r="D986" s="41" t="s">
        <v>1198</v>
      </c>
      <c r="E986" s="41"/>
      <c r="F986" s="23" t="s">
        <v>3502</v>
      </c>
    </row>
    <row r="987" spans="2:6" x14ac:dyDescent="0.25">
      <c r="B987" s="24"/>
      <c r="C987" s="40">
        <v>401706</v>
      </c>
      <c r="D987" s="41" t="s">
        <v>1199</v>
      </c>
      <c r="E987" s="41"/>
      <c r="F987" s="23" t="s">
        <v>3503</v>
      </c>
    </row>
    <row r="988" spans="2:6" x14ac:dyDescent="0.25">
      <c r="B988" s="24"/>
      <c r="C988" s="40">
        <v>401707</v>
      </c>
      <c r="D988" s="41" t="s">
        <v>1200</v>
      </c>
      <c r="E988" s="41"/>
      <c r="F988" s="23" t="s">
        <v>3504</v>
      </c>
    </row>
    <row r="989" spans="2:6" x14ac:dyDescent="0.25">
      <c r="B989" s="24"/>
      <c r="C989" s="40">
        <v>401708</v>
      </c>
      <c r="D989" s="41" t="s">
        <v>1201</v>
      </c>
      <c r="E989" s="41"/>
      <c r="F989" s="23" t="s">
        <v>3505</v>
      </c>
    </row>
    <row r="990" spans="2:6" x14ac:dyDescent="0.25">
      <c r="B990" s="24"/>
      <c r="C990" s="40">
        <v>401799</v>
      </c>
      <c r="D990" s="41" t="s">
        <v>1202</v>
      </c>
      <c r="E990" s="41"/>
      <c r="F990" s="23" t="s">
        <v>3506</v>
      </c>
    </row>
    <row r="991" spans="2:6" x14ac:dyDescent="0.25">
      <c r="B991" s="24">
        <v>4018</v>
      </c>
      <c r="C991" s="26" t="s">
        <v>201</v>
      </c>
      <c r="D991" s="23"/>
      <c r="E991" s="23" t="s">
        <v>2417</v>
      </c>
      <c r="F991" s="23" t="s">
        <v>3507</v>
      </c>
    </row>
    <row r="992" spans="2:6" x14ac:dyDescent="0.25">
      <c r="B992" s="24"/>
      <c r="C992" s="40">
        <v>401801</v>
      </c>
      <c r="D992" s="41" t="s">
        <v>1203</v>
      </c>
      <c r="E992" s="41"/>
      <c r="F992" s="23" t="s">
        <v>3508</v>
      </c>
    </row>
    <row r="993" spans="2:6" x14ac:dyDescent="0.25">
      <c r="B993" s="24"/>
      <c r="C993" s="40">
        <v>401802</v>
      </c>
      <c r="D993" s="41" t="s">
        <v>1204</v>
      </c>
      <c r="E993" s="41"/>
      <c r="F993" s="23" t="s">
        <v>3509</v>
      </c>
    </row>
    <row r="994" spans="2:6" x14ac:dyDescent="0.25">
      <c r="B994" s="24"/>
      <c r="C994" s="40">
        <v>401803</v>
      </c>
      <c r="D994" s="41" t="s">
        <v>1205</v>
      </c>
      <c r="E994" s="41"/>
      <c r="F994" s="23" t="s">
        <v>3510</v>
      </c>
    </row>
    <row r="995" spans="2:6" x14ac:dyDescent="0.25">
      <c r="B995" s="24"/>
      <c r="C995" s="40">
        <v>401804</v>
      </c>
      <c r="D995" s="41" t="s">
        <v>1206</v>
      </c>
      <c r="E995" s="41"/>
      <c r="F995" s="23" t="s">
        <v>3511</v>
      </c>
    </row>
    <row r="996" spans="2:6" x14ac:dyDescent="0.25">
      <c r="B996" s="24"/>
      <c r="C996" s="40">
        <v>401805</v>
      </c>
      <c r="D996" s="41" t="s">
        <v>1207</v>
      </c>
      <c r="E996" s="41"/>
      <c r="F996" s="23" t="s">
        <v>3512</v>
      </c>
    </row>
    <row r="997" spans="2:6" x14ac:dyDescent="0.25">
      <c r="B997" s="24"/>
      <c r="C997" s="40">
        <v>401806</v>
      </c>
      <c r="D997" s="41" t="s">
        <v>1208</v>
      </c>
      <c r="E997" s="41"/>
      <c r="F997" s="23" t="s">
        <v>3513</v>
      </c>
    </row>
    <row r="998" spans="2:6" x14ac:dyDescent="0.25">
      <c r="B998" s="24"/>
      <c r="C998" s="40">
        <v>401807</v>
      </c>
      <c r="D998" s="41" t="s">
        <v>1209</v>
      </c>
      <c r="E998" s="41"/>
      <c r="F998" s="23" t="s">
        <v>3514</v>
      </c>
    </row>
    <row r="999" spans="2:6" x14ac:dyDescent="0.25">
      <c r="B999" s="24"/>
      <c r="C999" s="40">
        <v>401808</v>
      </c>
      <c r="D999" s="41" t="s">
        <v>1210</v>
      </c>
      <c r="E999" s="41"/>
      <c r="F999" s="23" t="s">
        <v>3515</v>
      </c>
    </row>
    <row r="1000" spans="2:6" x14ac:dyDescent="0.25">
      <c r="B1000" s="24"/>
      <c r="C1000" s="40">
        <v>401809</v>
      </c>
      <c r="D1000" s="41" t="s">
        <v>1211</v>
      </c>
      <c r="E1000" s="41"/>
      <c r="F1000" s="23" t="s">
        <v>3516</v>
      </c>
    </row>
    <row r="1001" spans="2:6" x14ac:dyDescent="0.25">
      <c r="B1001" s="24"/>
      <c r="C1001" s="40">
        <v>401810</v>
      </c>
      <c r="D1001" s="41" t="s">
        <v>1212</v>
      </c>
      <c r="E1001" s="41"/>
      <c r="F1001" s="23" t="s">
        <v>3517</v>
      </c>
    </row>
    <row r="1002" spans="2:6" x14ac:dyDescent="0.25">
      <c r="B1002" s="24"/>
      <c r="C1002" s="40">
        <v>401899</v>
      </c>
      <c r="D1002" s="41" t="s">
        <v>1213</v>
      </c>
      <c r="E1002" s="41"/>
      <c r="F1002" s="23" t="s">
        <v>3518</v>
      </c>
    </row>
    <row r="1003" spans="2:6" x14ac:dyDescent="0.25">
      <c r="B1003" s="24">
        <v>4019</v>
      </c>
      <c r="C1003" s="26" t="s">
        <v>202</v>
      </c>
      <c r="D1003" s="23"/>
      <c r="E1003" s="23" t="s">
        <v>2418</v>
      </c>
      <c r="F1003" s="23" t="s">
        <v>3519</v>
      </c>
    </row>
    <row r="1004" spans="2:6" x14ac:dyDescent="0.25">
      <c r="B1004" s="24"/>
      <c r="C1004" s="40">
        <v>401901</v>
      </c>
      <c r="D1004" s="41" t="s">
        <v>1214</v>
      </c>
      <c r="E1004" s="41"/>
      <c r="F1004" s="23" t="s">
        <v>3520</v>
      </c>
    </row>
    <row r="1005" spans="2:6" x14ac:dyDescent="0.25">
      <c r="B1005" s="24"/>
      <c r="C1005" s="40">
        <v>401902</v>
      </c>
      <c r="D1005" s="41" t="s">
        <v>1215</v>
      </c>
      <c r="E1005" s="41"/>
      <c r="F1005" s="23" t="s">
        <v>3521</v>
      </c>
    </row>
    <row r="1006" spans="2:6" x14ac:dyDescent="0.25">
      <c r="B1006" s="24"/>
      <c r="C1006" s="40">
        <v>401903</v>
      </c>
      <c r="D1006" s="41" t="s">
        <v>1216</v>
      </c>
      <c r="E1006" s="41"/>
      <c r="F1006" s="23" t="s">
        <v>3522</v>
      </c>
    </row>
    <row r="1007" spans="2:6" x14ac:dyDescent="0.25">
      <c r="B1007" s="24"/>
      <c r="C1007" s="40">
        <v>401904</v>
      </c>
      <c r="D1007" s="41" t="s">
        <v>1217</v>
      </c>
      <c r="E1007" s="41"/>
      <c r="F1007" s="23" t="s">
        <v>3523</v>
      </c>
    </row>
    <row r="1008" spans="2:6" x14ac:dyDescent="0.25">
      <c r="B1008" s="24"/>
      <c r="C1008" s="40">
        <v>401905</v>
      </c>
      <c r="D1008" s="41" t="s">
        <v>1218</v>
      </c>
      <c r="E1008" s="41"/>
      <c r="F1008" s="23" t="s">
        <v>3524</v>
      </c>
    </row>
    <row r="1009" spans="2:6" x14ac:dyDescent="0.25">
      <c r="B1009" s="24"/>
      <c r="C1009" s="40">
        <v>401906</v>
      </c>
      <c r="D1009" s="41" t="s">
        <v>1219</v>
      </c>
      <c r="E1009" s="41"/>
      <c r="F1009" s="23" t="s">
        <v>3525</v>
      </c>
    </row>
    <row r="1010" spans="2:6" x14ac:dyDescent="0.25">
      <c r="B1010" s="24"/>
      <c r="C1010" s="40">
        <v>401907</v>
      </c>
      <c r="D1010" s="41" t="s">
        <v>1220</v>
      </c>
      <c r="E1010" s="41"/>
      <c r="F1010" s="23" t="s">
        <v>3526</v>
      </c>
    </row>
    <row r="1011" spans="2:6" x14ac:dyDescent="0.25">
      <c r="B1011" s="24"/>
      <c r="C1011" s="40">
        <v>401908</v>
      </c>
      <c r="D1011" s="41" t="s">
        <v>1221</v>
      </c>
      <c r="E1011" s="41"/>
      <c r="F1011" s="23" t="s">
        <v>3527</v>
      </c>
    </row>
    <row r="1012" spans="2:6" x14ac:dyDescent="0.25">
      <c r="B1012" s="24"/>
      <c r="C1012" s="40">
        <v>401999</v>
      </c>
      <c r="D1012" s="41" t="s">
        <v>1222</v>
      </c>
      <c r="E1012" s="41"/>
      <c r="F1012" s="23" t="s">
        <v>3528</v>
      </c>
    </row>
    <row r="1013" spans="2:6" x14ac:dyDescent="0.25">
      <c r="B1013" s="24">
        <v>4099</v>
      </c>
      <c r="C1013" s="26" t="s">
        <v>203</v>
      </c>
      <c r="D1013" s="23"/>
      <c r="E1013" s="23" t="s">
        <v>2419</v>
      </c>
      <c r="F1013" s="23" t="s">
        <v>3529</v>
      </c>
    </row>
    <row r="1014" spans="2:6" x14ac:dyDescent="0.25">
      <c r="B1014" s="24"/>
      <c r="C1014" s="40">
        <v>409901</v>
      </c>
      <c r="D1014" s="41" t="s">
        <v>1223</v>
      </c>
      <c r="E1014" s="41"/>
      <c r="F1014" s="23" t="s">
        <v>3530</v>
      </c>
    </row>
    <row r="1015" spans="2:6" x14ac:dyDescent="0.25">
      <c r="B1015" s="24"/>
      <c r="C1015" s="40">
        <v>409902</v>
      </c>
      <c r="D1015" s="41" t="s">
        <v>1224</v>
      </c>
      <c r="E1015" s="41"/>
      <c r="F1015" s="23" t="s">
        <v>3531</v>
      </c>
    </row>
    <row r="1016" spans="2:6" x14ac:dyDescent="0.25">
      <c r="B1016" s="24"/>
      <c r="C1016" s="40">
        <v>409903</v>
      </c>
      <c r="D1016" s="41" t="s">
        <v>1225</v>
      </c>
      <c r="E1016" s="41"/>
      <c r="F1016" s="23" t="s">
        <v>3532</v>
      </c>
    </row>
    <row r="1017" spans="2:6" x14ac:dyDescent="0.25">
      <c r="B1017" s="24"/>
      <c r="C1017" s="40">
        <v>409999</v>
      </c>
      <c r="D1017" s="41" t="s">
        <v>1226</v>
      </c>
      <c r="E1017" s="41"/>
      <c r="F1017" s="23" t="s">
        <v>3533</v>
      </c>
    </row>
    <row r="1018" spans="2:6" x14ac:dyDescent="0.25">
      <c r="B1018" s="38" t="s">
        <v>2299</v>
      </c>
      <c r="C1018" s="39"/>
      <c r="D1018" s="23"/>
      <c r="E1018" s="23"/>
      <c r="F1018" s="23" t="s">
        <v>2632</v>
      </c>
    </row>
    <row r="1019" spans="2:6" x14ac:dyDescent="0.25">
      <c r="B1019" s="24">
        <v>4101</v>
      </c>
      <c r="C1019" s="26" t="s">
        <v>204</v>
      </c>
      <c r="D1019" s="23"/>
      <c r="E1019" s="23" t="s">
        <v>2420</v>
      </c>
      <c r="F1019" s="23" t="s">
        <v>3534</v>
      </c>
    </row>
    <row r="1020" spans="2:6" x14ac:dyDescent="0.25">
      <c r="B1020" s="24"/>
      <c r="C1020" s="40">
        <v>410101</v>
      </c>
      <c r="D1020" s="43" t="s">
        <v>1227</v>
      </c>
      <c r="E1020" s="43"/>
      <c r="F1020" s="23" t="s">
        <v>3535</v>
      </c>
    </row>
    <row r="1021" spans="2:6" x14ac:dyDescent="0.25">
      <c r="B1021" s="24"/>
      <c r="C1021" s="40">
        <v>410102</v>
      </c>
      <c r="D1021" s="43" t="s">
        <v>1228</v>
      </c>
      <c r="E1021" s="43"/>
      <c r="F1021" s="23" t="s">
        <v>3536</v>
      </c>
    </row>
    <row r="1022" spans="2:6" x14ac:dyDescent="0.25">
      <c r="B1022" s="24"/>
      <c r="C1022" s="40">
        <v>410103</v>
      </c>
      <c r="D1022" s="43" t="s">
        <v>1229</v>
      </c>
      <c r="E1022" s="43"/>
      <c r="F1022" s="23" t="s">
        <v>3537</v>
      </c>
    </row>
    <row r="1023" spans="2:6" x14ac:dyDescent="0.25">
      <c r="B1023" s="24"/>
      <c r="C1023" s="40">
        <v>410199</v>
      </c>
      <c r="D1023" s="43" t="s">
        <v>1230</v>
      </c>
      <c r="E1023" s="43"/>
      <c r="F1023" s="23" t="s">
        <v>3538</v>
      </c>
    </row>
    <row r="1024" spans="2:6" x14ac:dyDescent="0.25">
      <c r="B1024" s="24">
        <v>4102</v>
      </c>
      <c r="C1024" s="26" t="s">
        <v>205</v>
      </c>
      <c r="D1024" s="23"/>
      <c r="E1024" s="23" t="s">
        <v>2421</v>
      </c>
      <c r="F1024" s="23" t="s">
        <v>3539</v>
      </c>
    </row>
    <row r="1025" spans="2:6" x14ac:dyDescent="0.25">
      <c r="B1025" s="24"/>
      <c r="C1025" s="40">
        <v>410201</v>
      </c>
      <c r="D1025" s="43" t="s">
        <v>1231</v>
      </c>
      <c r="E1025" s="43"/>
      <c r="F1025" s="23" t="s">
        <v>3540</v>
      </c>
    </row>
    <row r="1026" spans="2:6" x14ac:dyDescent="0.25">
      <c r="B1026" s="24"/>
      <c r="C1026" s="40">
        <v>410202</v>
      </c>
      <c r="D1026" s="43" t="s">
        <v>1232</v>
      </c>
      <c r="E1026" s="43"/>
      <c r="F1026" s="23" t="s">
        <v>3541</v>
      </c>
    </row>
    <row r="1027" spans="2:6" x14ac:dyDescent="0.25">
      <c r="B1027" s="24"/>
      <c r="C1027" s="40">
        <v>410203</v>
      </c>
      <c r="D1027" s="43" t="s">
        <v>1233</v>
      </c>
      <c r="E1027" s="43"/>
      <c r="F1027" s="23" t="s">
        <v>3542</v>
      </c>
    </row>
    <row r="1028" spans="2:6" x14ac:dyDescent="0.25">
      <c r="B1028" s="24"/>
      <c r="C1028" s="40">
        <v>410204</v>
      </c>
      <c r="D1028" s="43" t="s">
        <v>1234</v>
      </c>
      <c r="E1028" s="43"/>
      <c r="F1028" s="23" t="s">
        <v>3543</v>
      </c>
    </row>
    <row r="1029" spans="2:6" x14ac:dyDescent="0.25">
      <c r="B1029" s="24"/>
      <c r="C1029" s="40">
        <v>410205</v>
      </c>
      <c r="D1029" s="43" t="s">
        <v>1235</v>
      </c>
      <c r="E1029" s="43"/>
      <c r="F1029" s="23" t="s">
        <v>3544</v>
      </c>
    </row>
    <row r="1030" spans="2:6" x14ac:dyDescent="0.25">
      <c r="B1030" s="24"/>
      <c r="C1030" s="40">
        <v>410206</v>
      </c>
      <c r="D1030" s="43" t="s">
        <v>1236</v>
      </c>
      <c r="E1030" s="43"/>
      <c r="F1030" s="23" t="s">
        <v>3545</v>
      </c>
    </row>
    <row r="1031" spans="2:6" x14ac:dyDescent="0.25">
      <c r="B1031" s="24"/>
      <c r="C1031" s="40">
        <v>410299</v>
      </c>
      <c r="D1031" s="43" t="s">
        <v>1237</v>
      </c>
      <c r="E1031" s="43"/>
      <c r="F1031" s="23" t="s">
        <v>3546</v>
      </c>
    </row>
    <row r="1032" spans="2:6" x14ac:dyDescent="0.25">
      <c r="B1032" s="24">
        <v>4103</v>
      </c>
      <c r="C1032" s="26" t="s">
        <v>206</v>
      </c>
      <c r="D1032" s="23"/>
      <c r="E1032" s="23" t="s">
        <v>2422</v>
      </c>
      <c r="F1032" s="23" t="s">
        <v>3547</v>
      </c>
    </row>
    <row r="1033" spans="2:6" x14ac:dyDescent="0.25">
      <c r="B1033" s="24"/>
      <c r="C1033" s="40">
        <v>410301</v>
      </c>
      <c r="D1033" s="43" t="s">
        <v>1238</v>
      </c>
      <c r="E1033" s="43"/>
      <c r="F1033" s="23" t="s">
        <v>3548</v>
      </c>
    </row>
    <row r="1034" spans="2:6" x14ac:dyDescent="0.25">
      <c r="B1034" s="24"/>
      <c r="C1034" s="40">
        <v>410302</v>
      </c>
      <c r="D1034" s="43" t="s">
        <v>1239</v>
      </c>
      <c r="E1034" s="43"/>
      <c r="F1034" s="23" t="s">
        <v>3549</v>
      </c>
    </row>
    <row r="1035" spans="2:6" x14ac:dyDescent="0.25">
      <c r="B1035" s="24"/>
      <c r="C1035" s="40">
        <v>410303</v>
      </c>
      <c r="D1035" s="43" t="s">
        <v>1240</v>
      </c>
      <c r="E1035" s="43"/>
      <c r="F1035" s="23" t="s">
        <v>3550</v>
      </c>
    </row>
    <row r="1036" spans="2:6" x14ac:dyDescent="0.25">
      <c r="B1036" s="24"/>
      <c r="C1036" s="40">
        <v>410304</v>
      </c>
      <c r="D1036" s="43" t="s">
        <v>1241</v>
      </c>
      <c r="E1036" s="43"/>
      <c r="F1036" s="23" t="s">
        <v>3551</v>
      </c>
    </row>
    <row r="1037" spans="2:6" x14ac:dyDescent="0.25">
      <c r="B1037" s="24"/>
      <c r="C1037" s="40">
        <v>410305</v>
      </c>
      <c r="D1037" s="43" t="s">
        <v>1242</v>
      </c>
      <c r="E1037" s="43"/>
      <c r="F1037" s="23" t="s">
        <v>3552</v>
      </c>
    </row>
    <row r="1038" spans="2:6" x14ac:dyDescent="0.25">
      <c r="B1038" s="24"/>
      <c r="C1038" s="40">
        <v>410306</v>
      </c>
      <c r="D1038" s="43" t="s">
        <v>1243</v>
      </c>
      <c r="E1038" s="43"/>
      <c r="F1038" s="23" t="s">
        <v>3553</v>
      </c>
    </row>
    <row r="1039" spans="2:6" x14ac:dyDescent="0.25">
      <c r="B1039" s="24"/>
      <c r="C1039" s="40">
        <v>410399</v>
      </c>
      <c r="D1039" s="43" t="s">
        <v>1244</v>
      </c>
      <c r="E1039" s="43"/>
      <c r="F1039" s="23" t="s">
        <v>3554</v>
      </c>
    </row>
    <row r="1040" spans="2:6" x14ac:dyDescent="0.25">
      <c r="B1040" s="24">
        <v>4104</v>
      </c>
      <c r="C1040" s="26" t="s">
        <v>207</v>
      </c>
      <c r="D1040" s="23"/>
      <c r="E1040" s="23" t="s">
        <v>2423</v>
      </c>
      <c r="F1040" s="23" t="s">
        <v>3555</v>
      </c>
    </row>
    <row r="1041" spans="2:6" x14ac:dyDescent="0.25">
      <c r="B1041" s="24"/>
      <c r="C1041" s="40">
        <v>410401</v>
      </c>
      <c r="D1041" s="43" t="s">
        <v>1245</v>
      </c>
      <c r="E1041" s="43"/>
      <c r="F1041" s="23" t="s">
        <v>3556</v>
      </c>
    </row>
    <row r="1042" spans="2:6" x14ac:dyDescent="0.25">
      <c r="B1042" s="24"/>
      <c r="C1042" s="40">
        <v>410402</v>
      </c>
      <c r="D1042" s="43" t="s">
        <v>1246</v>
      </c>
      <c r="E1042" s="43"/>
      <c r="F1042" s="23" t="s">
        <v>3557</v>
      </c>
    </row>
    <row r="1043" spans="2:6" x14ac:dyDescent="0.25">
      <c r="B1043" s="24"/>
      <c r="C1043" s="40">
        <v>410403</v>
      </c>
      <c r="D1043" s="43" t="s">
        <v>1247</v>
      </c>
      <c r="E1043" s="43"/>
      <c r="F1043" s="23" t="s">
        <v>3558</v>
      </c>
    </row>
    <row r="1044" spans="2:6" x14ac:dyDescent="0.25">
      <c r="B1044" s="24"/>
      <c r="C1044" s="40">
        <v>410404</v>
      </c>
      <c r="D1044" s="43" t="s">
        <v>207</v>
      </c>
      <c r="E1044" s="43"/>
      <c r="F1044" s="23" t="s">
        <v>3559</v>
      </c>
    </row>
    <row r="1045" spans="2:6" x14ac:dyDescent="0.25">
      <c r="B1045" s="24"/>
      <c r="C1045" s="40">
        <v>410405</v>
      </c>
      <c r="D1045" s="43" t="s">
        <v>1248</v>
      </c>
      <c r="E1045" s="43"/>
      <c r="F1045" s="23" t="s">
        <v>3560</v>
      </c>
    </row>
    <row r="1046" spans="2:6" x14ac:dyDescent="0.25">
      <c r="B1046" s="24"/>
      <c r="C1046" s="40">
        <v>410406</v>
      </c>
      <c r="D1046" s="43" t="s">
        <v>1249</v>
      </c>
      <c r="E1046" s="43"/>
      <c r="F1046" s="23" t="s">
        <v>3561</v>
      </c>
    </row>
    <row r="1047" spans="2:6" x14ac:dyDescent="0.25">
      <c r="B1047" s="24"/>
      <c r="C1047" s="40">
        <v>410407</v>
      </c>
      <c r="D1047" s="43" t="s">
        <v>1250</v>
      </c>
      <c r="E1047" s="43"/>
      <c r="F1047" s="23" t="s">
        <v>3562</v>
      </c>
    </row>
    <row r="1048" spans="2:6" x14ac:dyDescent="0.25">
      <c r="B1048" s="24"/>
      <c r="C1048" s="40">
        <v>410499</v>
      </c>
      <c r="D1048" s="43" t="s">
        <v>1251</v>
      </c>
      <c r="E1048" s="43"/>
      <c r="F1048" s="23" t="s">
        <v>3563</v>
      </c>
    </row>
    <row r="1049" spans="2:6" x14ac:dyDescent="0.25">
      <c r="B1049" s="24">
        <v>4105</v>
      </c>
      <c r="C1049" s="26" t="s">
        <v>208</v>
      </c>
      <c r="D1049" s="23"/>
      <c r="E1049" s="23" t="s">
        <v>2424</v>
      </c>
      <c r="F1049" s="23" t="s">
        <v>3564</v>
      </c>
    </row>
    <row r="1050" spans="2:6" x14ac:dyDescent="0.25">
      <c r="B1050" s="24"/>
      <c r="C1050" s="40">
        <v>410501</v>
      </c>
      <c r="D1050" s="43" t="s">
        <v>1252</v>
      </c>
      <c r="E1050" s="43"/>
      <c r="F1050" s="23" t="s">
        <v>3565</v>
      </c>
    </row>
    <row r="1051" spans="2:6" ht="22.5" x14ac:dyDescent="0.25">
      <c r="B1051" s="24"/>
      <c r="C1051" s="40">
        <v>410502</v>
      </c>
      <c r="D1051" s="42" t="s">
        <v>1253</v>
      </c>
      <c r="E1051" s="42"/>
      <c r="F1051" s="23" t="s">
        <v>3566</v>
      </c>
    </row>
    <row r="1052" spans="2:6" x14ac:dyDescent="0.25">
      <c r="B1052" s="24"/>
      <c r="C1052" s="40">
        <v>410503</v>
      </c>
      <c r="D1052" s="43" t="s">
        <v>1254</v>
      </c>
      <c r="E1052" s="43"/>
      <c r="F1052" s="23" t="s">
        <v>3567</v>
      </c>
    </row>
    <row r="1053" spans="2:6" x14ac:dyDescent="0.25">
      <c r="B1053" s="24"/>
      <c r="C1053" s="40">
        <v>410504</v>
      </c>
      <c r="D1053" s="43" t="s">
        <v>1255</v>
      </c>
      <c r="E1053" s="43"/>
      <c r="F1053" s="23" t="s">
        <v>3568</v>
      </c>
    </row>
    <row r="1054" spans="2:6" x14ac:dyDescent="0.25">
      <c r="B1054" s="24"/>
      <c r="C1054" s="40">
        <v>410599</v>
      </c>
      <c r="D1054" s="43" t="s">
        <v>1256</v>
      </c>
      <c r="E1054" s="43"/>
      <c r="F1054" s="23" t="s">
        <v>3569</v>
      </c>
    </row>
    <row r="1055" spans="2:6" x14ac:dyDescent="0.25">
      <c r="B1055" s="24">
        <v>4106</v>
      </c>
      <c r="C1055" s="26" t="s">
        <v>209</v>
      </c>
      <c r="D1055" s="23"/>
      <c r="E1055" s="23" t="s">
        <v>2425</v>
      </c>
      <c r="F1055" s="23" t="s">
        <v>3570</v>
      </c>
    </row>
    <row r="1056" spans="2:6" x14ac:dyDescent="0.25">
      <c r="B1056" s="24"/>
      <c r="C1056" s="40">
        <v>410601</v>
      </c>
      <c r="D1056" s="43" t="s">
        <v>1257</v>
      </c>
      <c r="E1056" s="43"/>
      <c r="F1056" s="23" t="s">
        <v>3571</v>
      </c>
    </row>
    <row r="1057" spans="2:6" x14ac:dyDescent="0.25">
      <c r="B1057" s="24"/>
      <c r="C1057" s="40">
        <v>410602</v>
      </c>
      <c r="D1057" s="43" t="s">
        <v>1258</v>
      </c>
      <c r="E1057" s="43"/>
      <c r="F1057" s="23" t="s">
        <v>3572</v>
      </c>
    </row>
    <row r="1058" spans="2:6" x14ac:dyDescent="0.25">
      <c r="B1058" s="24"/>
      <c r="C1058" s="40">
        <v>410603</v>
      </c>
      <c r="D1058" s="43" t="s">
        <v>1259</v>
      </c>
      <c r="E1058" s="43"/>
      <c r="F1058" s="23" t="s">
        <v>3573</v>
      </c>
    </row>
    <row r="1059" spans="2:6" x14ac:dyDescent="0.25">
      <c r="B1059" s="24"/>
      <c r="C1059" s="40">
        <v>410604</v>
      </c>
      <c r="D1059" s="43" t="s">
        <v>1260</v>
      </c>
      <c r="E1059" s="43"/>
      <c r="F1059" s="23" t="s">
        <v>3574</v>
      </c>
    </row>
    <row r="1060" spans="2:6" x14ac:dyDescent="0.25">
      <c r="B1060" s="24"/>
      <c r="C1060" s="40">
        <v>410605</v>
      </c>
      <c r="D1060" s="43" t="s">
        <v>1261</v>
      </c>
      <c r="E1060" s="43"/>
      <c r="F1060" s="23" t="s">
        <v>3575</v>
      </c>
    </row>
    <row r="1061" spans="2:6" x14ac:dyDescent="0.25">
      <c r="B1061" s="24"/>
      <c r="C1061" s="40">
        <v>410699</v>
      </c>
      <c r="D1061" s="43" t="s">
        <v>1262</v>
      </c>
      <c r="E1061" s="43"/>
      <c r="F1061" s="23" t="s">
        <v>3576</v>
      </c>
    </row>
    <row r="1062" spans="2:6" x14ac:dyDescent="0.25">
      <c r="B1062" s="24">
        <v>4199</v>
      </c>
      <c r="C1062" s="26" t="s">
        <v>210</v>
      </c>
      <c r="D1062" s="23"/>
      <c r="E1062" s="23" t="s">
        <v>2426</v>
      </c>
      <c r="F1062" s="23" t="s">
        <v>3577</v>
      </c>
    </row>
    <row r="1063" spans="2:6" x14ac:dyDescent="0.25">
      <c r="B1063" s="24"/>
      <c r="C1063" s="40">
        <v>419999</v>
      </c>
      <c r="D1063" s="41" t="s">
        <v>1263</v>
      </c>
      <c r="E1063" s="41"/>
      <c r="F1063" s="23" t="s">
        <v>3578</v>
      </c>
    </row>
    <row r="1064" spans="2:6" x14ac:dyDescent="0.25">
      <c r="B1064" s="38" t="s">
        <v>2300</v>
      </c>
      <c r="C1064" s="39"/>
      <c r="D1064" s="23"/>
      <c r="E1064" s="23"/>
      <c r="F1064" s="23" t="s">
        <v>2632</v>
      </c>
    </row>
    <row r="1065" spans="2:6" x14ac:dyDescent="0.25">
      <c r="B1065" s="24">
        <v>4201</v>
      </c>
      <c r="C1065" s="26" t="s">
        <v>211</v>
      </c>
      <c r="D1065" s="23"/>
      <c r="E1065" s="23" t="s">
        <v>2427</v>
      </c>
      <c r="F1065" s="23" t="s">
        <v>3579</v>
      </c>
    </row>
    <row r="1066" spans="2:6" x14ac:dyDescent="0.25">
      <c r="B1066" s="24"/>
      <c r="C1066" s="40">
        <v>420101</v>
      </c>
      <c r="D1066" s="43" t="s">
        <v>1264</v>
      </c>
      <c r="E1066" s="43"/>
      <c r="F1066" s="23" t="s">
        <v>3580</v>
      </c>
    </row>
    <row r="1067" spans="2:6" x14ac:dyDescent="0.25">
      <c r="B1067" s="24"/>
      <c r="C1067" s="40">
        <v>420102</v>
      </c>
      <c r="D1067" s="43" t="s">
        <v>1265</v>
      </c>
      <c r="E1067" s="43"/>
      <c r="F1067" s="23" t="s">
        <v>3581</v>
      </c>
    </row>
    <row r="1068" spans="2:6" x14ac:dyDescent="0.25">
      <c r="B1068" s="24"/>
      <c r="C1068" s="40">
        <v>420103</v>
      </c>
      <c r="D1068" s="43" t="s">
        <v>1266</v>
      </c>
      <c r="E1068" s="43"/>
      <c r="F1068" s="23" t="s">
        <v>3582</v>
      </c>
    </row>
    <row r="1069" spans="2:6" x14ac:dyDescent="0.25">
      <c r="B1069" s="24"/>
      <c r="C1069" s="40">
        <v>420104</v>
      </c>
      <c r="D1069" s="43" t="s">
        <v>1267</v>
      </c>
      <c r="E1069" s="43"/>
      <c r="F1069" s="23" t="s">
        <v>3583</v>
      </c>
    </row>
    <row r="1070" spans="2:6" x14ac:dyDescent="0.25">
      <c r="B1070" s="24"/>
      <c r="C1070" s="40">
        <v>420105</v>
      </c>
      <c r="D1070" s="43" t="s">
        <v>1268</v>
      </c>
      <c r="E1070" s="43"/>
      <c r="F1070" s="23" t="s">
        <v>3584</v>
      </c>
    </row>
    <row r="1071" spans="2:6" x14ac:dyDescent="0.25">
      <c r="B1071" s="24"/>
      <c r="C1071" s="40">
        <v>420106</v>
      </c>
      <c r="D1071" s="43" t="s">
        <v>1269</v>
      </c>
      <c r="E1071" s="43"/>
      <c r="F1071" s="23" t="s">
        <v>3585</v>
      </c>
    </row>
    <row r="1072" spans="2:6" x14ac:dyDescent="0.25">
      <c r="B1072" s="24"/>
      <c r="C1072" s="40">
        <v>420107</v>
      </c>
      <c r="D1072" s="43" t="s">
        <v>1270</v>
      </c>
      <c r="E1072" s="43"/>
      <c r="F1072" s="23" t="s">
        <v>3586</v>
      </c>
    </row>
    <row r="1073" spans="2:6" x14ac:dyDescent="0.25">
      <c r="B1073" s="24"/>
      <c r="C1073" s="40">
        <v>420108</v>
      </c>
      <c r="D1073" s="43" t="s">
        <v>1271</v>
      </c>
      <c r="E1073" s="43"/>
      <c r="F1073" s="23" t="s">
        <v>3587</v>
      </c>
    </row>
    <row r="1074" spans="2:6" x14ac:dyDescent="0.25">
      <c r="B1074" s="24"/>
      <c r="C1074" s="40">
        <v>420109</v>
      </c>
      <c r="D1074" s="43" t="s">
        <v>1272</v>
      </c>
      <c r="E1074" s="43"/>
      <c r="F1074" s="23" t="s">
        <v>3588</v>
      </c>
    </row>
    <row r="1075" spans="2:6" x14ac:dyDescent="0.25">
      <c r="B1075" s="24"/>
      <c r="C1075" s="40">
        <v>420110</v>
      </c>
      <c r="D1075" s="43" t="s">
        <v>1273</v>
      </c>
      <c r="E1075" s="43"/>
      <c r="F1075" s="23" t="s">
        <v>3589</v>
      </c>
    </row>
    <row r="1076" spans="2:6" x14ac:dyDescent="0.25">
      <c r="B1076" s="24"/>
      <c r="C1076" s="40">
        <v>420199</v>
      </c>
      <c r="D1076" s="43" t="s">
        <v>1274</v>
      </c>
      <c r="E1076" s="43"/>
      <c r="F1076" s="23" t="s">
        <v>3590</v>
      </c>
    </row>
    <row r="1077" spans="2:6" x14ac:dyDescent="0.25">
      <c r="B1077" s="24">
        <v>4202</v>
      </c>
      <c r="C1077" s="26" t="s">
        <v>212</v>
      </c>
      <c r="D1077" s="23"/>
      <c r="E1077" s="23" t="s">
        <v>2428</v>
      </c>
      <c r="F1077" s="23" t="s">
        <v>3591</v>
      </c>
    </row>
    <row r="1078" spans="2:6" x14ac:dyDescent="0.25">
      <c r="B1078" s="24"/>
      <c r="C1078" s="40">
        <v>420201</v>
      </c>
      <c r="D1078" s="43" t="s">
        <v>1275</v>
      </c>
      <c r="E1078" s="43"/>
      <c r="F1078" s="23" t="s">
        <v>3592</v>
      </c>
    </row>
    <row r="1079" spans="2:6" x14ac:dyDescent="0.25">
      <c r="B1079" s="24"/>
      <c r="C1079" s="40">
        <v>420202</v>
      </c>
      <c r="D1079" s="43" t="s">
        <v>1276</v>
      </c>
      <c r="E1079" s="43"/>
      <c r="F1079" s="23" t="s">
        <v>3593</v>
      </c>
    </row>
    <row r="1080" spans="2:6" x14ac:dyDescent="0.25">
      <c r="B1080" s="24"/>
      <c r="C1080" s="40">
        <v>420203</v>
      </c>
      <c r="D1080" s="43" t="s">
        <v>1277</v>
      </c>
      <c r="E1080" s="43"/>
      <c r="F1080" s="23" t="s">
        <v>3594</v>
      </c>
    </row>
    <row r="1081" spans="2:6" x14ac:dyDescent="0.25">
      <c r="B1081" s="24"/>
      <c r="C1081" s="40">
        <v>420204</v>
      </c>
      <c r="D1081" s="43" t="s">
        <v>1278</v>
      </c>
      <c r="E1081" s="43"/>
      <c r="F1081" s="23" t="s">
        <v>3595</v>
      </c>
    </row>
    <row r="1082" spans="2:6" x14ac:dyDescent="0.25">
      <c r="B1082" s="24"/>
      <c r="C1082" s="40">
        <v>420205</v>
      </c>
      <c r="D1082" s="43" t="s">
        <v>1279</v>
      </c>
      <c r="E1082" s="43"/>
      <c r="F1082" s="23" t="s">
        <v>3596</v>
      </c>
    </row>
    <row r="1083" spans="2:6" x14ac:dyDescent="0.25">
      <c r="B1083" s="24"/>
      <c r="C1083" s="40">
        <v>420206</v>
      </c>
      <c r="D1083" s="43" t="s">
        <v>1280</v>
      </c>
      <c r="E1083" s="43"/>
      <c r="F1083" s="23" t="s">
        <v>3597</v>
      </c>
    </row>
    <row r="1084" spans="2:6" x14ac:dyDescent="0.25">
      <c r="B1084" s="24"/>
      <c r="C1084" s="40">
        <v>420207</v>
      </c>
      <c r="D1084" s="43" t="s">
        <v>1281</v>
      </c>
      <c r="E1084" s="43"/>
      <c r="F1084" s="23" t="s">
        <v>3598</v>
      </c>
    </row>
    <row r="1085" spans="2:6" x14ac:dyDescent="0.25">
      <c r="B1085" s="24"/>
      <c r="C1085" s="40">
        <v>420208</v>
      </c>
      <c r="D1085" s="43" t="s">
        <v>1282</v>
      </c>
      <c r="E1085" s="43"/>
      <c r="F1085" s="23" t="s">
        <v>3599</v>
      </c>
    </row>
    <row r="1086" spans="2:6" x14ac:dyDescent="0.25">
      <c r="B1086" s="24"/>
      <c r="C1086" s="40">
        <v>420209</v>
      </c>
      <c r="D1086" s="43" t="s">
        <v>1283</v>
      </c>
      <c r="E1086" s="43"/>
      <c r="F1086" s="23" t="s">
        <v>3600</v>
      </c>
    </row>
    <row r="1087" spans="2:6" x14ac:dyDescent="0.25">
      <c r="B1087" s="24"/>
      <c r="C1087" s="40">
        <v>420210</v>
      </c>
      <c r="D1087" s="43" t="s">
        <v>1284</v>
      </c>
      <c r="E1087" s="43"/>
      <c r="F1087" s="23" t="s">
        <v>3601</v>
      </c>
    </row>
    <row r="1088" spans="2:6" x14ac:dyDescent="0.25">
      <c r="B1088" s="24"/>
      <c r="C1088" s="40">
        <v>420299</v>
      </c>
      <c r="D1088" s="43" t="s">
        <v>1285</v>
      </c>
      <c r="E1088" s="43"/>
      <c r="F1088" s="23" t="s">
        <v>3602</v>
      </c>
    </row>
    <row r="1089" spans="2:6" x14ac:dyDescent="0.25">
      <c r="B1089" s="24">
        <v>4203</v>
      </c>
      <c r="C1089" s="26" t="s">
        <v>213</v>
      </c>
      <c r="D1089" s="23"/>
      <c r="E1089" s="23" t="s">
        <v>2429</v>
      </c>
      <c r="F1089" s="23" t="s">
        <v>3603</v>
      </c>
    </row>
    <row r="1090" spans="2:6" x14ac:dyDescent="0.25">
      <c r="B1090" s="24"/>
      <c r="C1090" s="40">
        <v>420301</v>
      </c>
      <c r="D1090" s="43" t="s">
        <v>1286</v>
      </c>
      <c r="E1090" s="43"/>
      <c r="F1090" s="23" t="s">
        <v>3604</v>
      </c>
    </row>
    <row r="1091" spans="2:6" x14ac:dyDescent="0.25">
      <c r="B1091" s="24"/>
      <c r="C1091" s="40">
        <v>420302</v>
      </c>
      <c r="D1091" s="43" t="s">
        <v>1287</v>
      </c>
      <c r="E1091" s="43"/>
      <c r="F1091" s="23" t="s">
        <v>3605</v>
      </c>
    </row>
    <row r="1092" spans="2:6" x14ac:dyDescent="0.25">
      <c r="B1092" s="24"/>
      <c r="C1092" s="40">
        <v>420303</v>
      </c>
      <c r="D1092" s="43" t="s">
        <v>1288</v>
      </c>
      <c r="E1092" s="43"/>
      <c r="F1092" s="23" t="s">
        <v>3606</v>
      </c>
    </row>
    <row r="1093" spans="2:6" x14ac:dyDescent="0.25">
      <c r="B1093" s="24"/>
      <c r="C1093" s="40">
        <v>420304</v>
      </c>
      <c r="D1093" s="43" t="s">
        <v>1289</v>
      </c>
      <c r="E1093" s="43"/>
      <c r="F1093" s="23" t="s">
        <v>3607</v>
      </c>
    </row>
    <row r="1094" spans="2:6" x14ac:dyDescent="0.25">
      <c r="B1094" s="24"/>
      <c r="C1094" s="40">
        <v>420305</v>
      </c>
      <c r="D1094" s="43" t="s">
        <v>1290</v>
      </c>
      <c r="E1094" s="43"/>
      <c r="F1094" s="23" t="s">
        <v>3608</v>
      </c>
    </row>
    <row r="1095" spans="2:6" x14ac:dyDescent="0.25">
      <c r="B1095" s="24"/>
      <c r="C1095" s="40">
        <v>420306</v>
      </c>
      <c r="D1095" s="43" t="s">
        <v>1291</v>
      </c>
      <c r="E1095" s="43"/>
      <c r="F1095" s="23" t="s">
        <v>3609</v>
      </c>
    </row>
    <row r="1096" spans="2:6" x14ac:dyDescent="0.25">
      <c r="B1096" s="24"/>
      <c r="C1096" s="40">
        <v>420307</v>
      </c>
      <c r="D1096" s="43" t="s">
        <v>1292</v>
      </c>
      <c r="E1096" s="43"/>
      <c r="F1096" s="23" t="s">
        <v>3610</v>
      </c>
    </row>
    <row r="1097" spans="2:6" x14ac:dyDescent="0.25">
      <c r="B1097" s="24"/>
      <c r="C1097" s="40">
        <v>420308</v>
      </c>
      <c r="D1097" s="43" t="s">
        <v>1293</v>
      </c>
      <c r="E1097" s="43"/>
      <c r="F1097" s="23" t="s">
        <v>3611</v>
      </c>
    </row>
    <row r="1098" spans="2:6" x14ac:dyDescent="0.25">
      <c r="B1098" s="24"/>
      <c r="C1098" s="40">
        <v>420309</v>
      </c>
      <c r="D1098" s="43" t="s">
        <v>1294</v>
      </c>
      <c r="E1098" s="43"/>
      <c r="F1098" s="23" t="s">
        <v>3612</v>
      </c>
    </row>
    <row r="1099" spans="2:6" x14ac:dyDescent="0.25">
      <c r="B1099" s="24"/>
      <c r="C1099" s="40">
        <v>420310</v>
      </c>
      <c r="D1099" s="43" t="s">
        <v>1295</v>
      </c>
      <c r="E1099" s="43"/>
      <c r="F1099" s="23" t="s">
        <v>3613</v>
      </c>
    </row>
    <row r="1100" spans="2:6" x14ac:dyDescent="0.25">
      <c r="B1100" s="24"/>
      <c r="C1100" s="40">
        <v>420311</v>
      </c>
      <c r="D1100" s="43" t="s">
        <v>1296</v>
      </c>
      <c r="E1100" s="43"/>
      <c r="F1100" s="23" t="s">
        <v>3614</v>
      </c>
    </row>
    <row r="1101" spans="2:6" x14ac:dyDescent="0.25">
      <c r="B1101" s="24"/>
      <c r="C1101" s="40">
        <v>420312</v>
      </c>
      <c r="D1101" s="43" t="s">
        <v>1297</v>
      </c>
      <c r="E1101" s="43"/>
      <c r="F1101" s="23" t="s">
        <v>3615</v>
      </c>
    </row>
    <row r="1102" spans="2:6" x14ac:dyDescent="0.25">
      <c r="B1102" s="24"/>
      <c r="C1102" s="40">
        <v>420313</v>
      </c>
      <c r="D1102" s="43" t="s">
        <v>1298</v>
      </c>
      <c r="E1102" s="43"/>
      <c r="F1102" s="23" t="s">
        <v>3616</v>
      </c>
    </row>
    <row r="1103" spans="2:6" x14ac:dyDescent="0.25">
      <c r="B1103" s="24"/>
      <c r="C1103" s="40">
        <v>420314</v>
      </c>
      <c r="D1103" s="43" t="s">
        <v>1299</v>
      </c>
      <c r="E1103" s="43"/>
      <c r="F1103" s="23" t="s">
        <v>3617</v>
      </c>
    </row>
    <row r="1104" spans="2:6" x14ac:dyDescent="0.25">
      <c r="B1104" s="24"/>
      <c r="C1104" s="40">
        <v>420315</v>
      </c>
      <c r="D1104" s="43" t="s">
        <v>1300</v>
      </c>
      <c r="E1104" s="43"/>
      <c r="F1104" s="23" t="s">
        <v>3618</v>
      </c>
    </row>
    <row r="1105" spans="2:6" x14ac:dyDescent="0.25">
      <c r="B1105" s="24"/>
      <c r="C1105" s="40">
        <v>420316</v>
      </c>
      <c r="D1105" s="43" t="s">
        <v>1301</v>
      </c>
      <c r="E1105" s="43"/>
      <c r="F1105" s="23" t="s">
        <v>3619</v>
      </c>
    </row>
    <row r="1106" spans="2:6" x14ac:dyDescent="0.25">
      <c r="B1106" s="24"/>
      <c r="C1106" s="40">
        <v>420317</v>
      </c>
      <c r="D1106" s="43" t="s">
        <v>1302</v>
      </c>
      <c r="E1106" s="43"/>
      <c r="F1106" s="23" t="s">
        <v>3620</v>
      </c>
    </row>
    <row r="1107" spans="2:6" x14ac:dyDescent="0.25">
      <c r="B1107" s="24"/>
      <c r="C1107" s="40">
        <v>420318</v>
      </c>
      <c r="D1107" s="43" t="s">
        <v>1303</v>
      </c>
      <c r="E1107" s="43"/>
      <c r="F1107" s="23" t="s">
        <v>3621</v>
      </c>
    </row>
    <row r="1108" spans="2:6" x14ac:dyDescent="0.25">
      <c r="B1108" s="24"/>
      <c r="C1108" s="40">
        <v>420319</v>
      </c>
      <c r="D1108" s="43" t="s">
        <v>1304</v>
      </c>
      <c r="E1108" s="43"/>
      <c r="F1108" s="23" t="s">
        <v>3622</v>
      </c>
    </row>
    <row r="1109" spans="2:6" x14ac:dyDescent="0.25">
      <c r="B1109" s="24"/>
      <c r="C1109" s="40">
        <v>420320</v>
      </c>
      <c r="D1109" s="43" t="s">
        <v>1305</v>
      </c>
      <c r="E1109" s="43"/>
      <c r="F1109" s="23" t="s">
        <v>3623</v>
      </c>
    </row>
    <row r="1110" spans="2:6" x14ac:dyDescent="0.25">
      <c r="B1110" s="24"/>
      <c r="C1110" s="40">
        <v>420321</v>
      </c>
      <c r="D1110" s="43" t="s">
        <v>1306</v>
      </c>
      <c r="E1110" s="43"/>
      <c r="F1110" s="23" t="s">
        <v>3624</v>
      </c>
    </row>
    <row r="1111" spans="2:6" x14ac:dyDescent="0.25">
      <c r="B1111" s="24"/>
      <c r="C1111" s="40">
        <v>420399</v>
      </c>
      <c r="D1111" s="43" t="s">
        <v>1307</v>
      </c>
      <c r="E1111" s="43"/>
      <c r="F1111" s="23" t="s">
        <v>3625</v>
      </c>
    </row>
    <row r="1112" spans="2:6" x14ac:dyDescent="0.25">
      <c r="B1112" s="24">
        <v>4204</v>
      </c>
      <c r="C1112" s="26" t="s">
        <v>214</v>
      </c>
      <c r="D1112" s="23"/>
      <c r="E1112" s="23" t="s">
        <v>2430</v>
      </c>
      <c r="F1112" s="23" t="s">
        <v>3626</v>
      </c>
    </row>
    <row r="1113" spans="2:6" x14ac:dyDescent="0.25">
      <c r="B1113" s="24"/>
      <c r="C1113" s="40">
        <v>420401</v>
      </c>
      <c r="D1113" s="43" t="s">
        <v>1308</v>
      </c>
      <c r="E1113" s="43"/>
      <c r="F1113" s="23" t="s">
        <v>3627</v>
      </c>
    </row>
    <row r="1114" spans="2:6" x14ac:dyDescent="0.25">
      <c r="B1114" s="24"/>
      <c r="C1114" s="40">
        <v>420402</v>
      </c>
      <c r="D1114" s="43" t="s">
        <v>1309</v>
      </c>
      <c r="E1114" s="43"/>
      <c r="F1114" s="23" t="s">
        <v>3628</v>
      </c>
    </row>
    <row r="1115" spans="2:6" x14ac:dyDescent="0.25">
      <c r="B1115" s="24"/>
      <c r="C1115" s="40">
        <v>420403</v>
      </c>
      <c r="D1115" s="43" t="s">
        <v>1310</v>
      </c>
      <c r="E1115" s="43"/>
      <c r="F1115" s="23" t="s">
        <v>3629</v>
      </c>
    </row>
    <row r="1116" spans="2:6" x14ac:dyDescent="0.25">
      <c r="B1116" s="24"/>
      <c r="C1116" s="40">
        <v>420499</v>
      </c>
      <c r="D1116" s="43" t="s">
        <v>1311</v>
      </c>
      <c r="E1116" s="43"/>
      <c r="F1116" s="23" t="s">
        <v>3630</v>
      </c>
    </row>
    <row r="1117" spans="2:6" x14ac:dyDescent="0.25">
      <c r="B1117" s="24">
        <v>4205</v>
      </c>
      <c r="C1117" s="26" t="s">
        <v>215</v>
      </c>
      <c r="D1117" s="23"/>
      <c r="E1117" s="23" t="s">
        <v>2431</v>
      </c>
      <c r="F1117" s="23" t="s">
        <v>3631</v>
      </c>
    </row>
    <row r="1118" spans="2:6" x14ac:dyDescent="0.25">
      <c r="B1118" s="24"/>
      <c r="C1118" s="40">
        <v>420501</v>
      </c>
      <c r="D1118" s="43" t="s">
        <v>1312</v>
      </c>
      <c r="E1118" s="43"/>
      <c r="F1118" s="23" t="s">
        <v>3632</v>
      </c>
    </row>
    <row r="1119" spans="2:6" x14ac:dyDescent="0.25">
      <c r="B1119" s="24"/>
      <c r="C1119" s="40">
        <v>420502</v>
      </c>
      <c r="D1119" s="43" t="s">
        <v>1313</v>
      </c>
      <c r="E1119" s="43"/>
      <c r="F1119" s="23" t="s">
        <v>3633</v>
      </c>
    </row>
    <row r="1120" spans="2:6" x14ac:dyDescent="0.25">
      <c r="B1120" s="24"/>
      <c r="C1120" s="40">
        <v>420503</v>
      </c>
      <c r="D1120" s="43" t="s">
        <v>1314</v>
      </c>
      <c r="E1120" s="43"/>
      <c r="F1120" s="23" t="s">
        <v>3634</v>
      </c>
    </row>
    <row r="1121" spans="2:6" x14ac:dyDescent="0.25">
      <c r="B1121" s="24"/>
      <c r="C1121" s="40">
        <v>420504</v>
      </c>
      <c r="D1121" s="43" t="s">
        <v>1315</v>
      </c>
      <c r="E1121" s="43"/>
      <c r="F1121" s="23" t="s">
        <v>3635</v>
      </c>
    </row>
    <row r="1122" spans="2:6" x14ac:dyDescent="0.25">
      <c r="B1122" s="24"/>
      <c r="C1122" s="40">
        <v>420505</v>
      </c>
      <c r="D1122" s="43" t="s">
        <v>1316</v>
      </c>
      <c r="E1122" s="43"/>
      <c r="F1122" s="23" t="s">
        <v>3636</v>
      </c>
    </row>
    <row r="1123" spans="2:6" x14ac:dyDescent="0.25">
      <c r="B1123" s="24"/>
      <c r="C1123" s="40">
        <v>420506</v>
      </c>
      <c r="D1123" s="43" t="s">
        <v>1317</v>
      </c>
      <c r="E1123" s="43"/>
      <c r="F1123" s="23" t="s">
        <v>3637</v>
      </c>
    </row>
    <row r="1124" spans="2:6" x14ac:dyDescent="0.25">
      <c r="B1124" s="24"/>
      <c r="C1124" s="40">
        <v>420599</v>
      </c>
      <c r="D1124" s="43" t="s">
        <v>1318</v>
      </c>
      <c r="E1124" s="43"/>
      <c r="F1124" s="23" t="s">
        <v>3638</v>
      </c>
    </row>
    <row r="1125" spans="2:6" x14ac:dyDescent="0.25">
      <c r="B1125" s="24">
        <v>4206</v>
      </c>
      <c r="C1125" s="26" t="s">
        <v>216</v>
      </c>
      <c r="D1125" s="23"/>
      <c r="E1125" s="23" t="s">
        <v>2432</v>
      </c>
      <c r="F1125" s="23" t="s">
        <v>3639</v>
      </c>
    </row>
    <row r="1126" spans="2:6" x14ac:dyDescent="0.25">
      <c r="B1126" s="24"/>
      <c r="C1126" s="40">
        <v>420601</v>
      </c>
      <c r="D1126" s="43" t="s">
        <v>1319</v>
      </c>
      <c r="E1126" s="43"/>
      <c r="F1126" s="23" t="s">
        <v>3640</v>
      </c>
    </row>
    <row r="1127" spans="2:6" x14ac:dyDescent="0.25">
      <c r="B1127" s="24"/>
      <c r="C1127" s="40">
        <v>420602</v>
      </c>
      <c r="D1127" s="43" t="s">
        <v>1320</v>
      </c>
      <c r="E1127" s="43"/>
      <c r="F1127" s="23" t="s">
        <v>3641</v>
      </c>
    </row>
    <row r="1128" spans="2:6" x14ac:dyDescent="0.25">
      <c r="B1128" s="24"/>
      <c r="C1128" s="40">
        <v>420603</v>
      </c>
      <c r="D1128" s="43" t="s">
        <v>1321</v>
      </c>
      <c r="E1128" s="43"/>
      <c r="F1128" s="23" t="s">
        <v>3642</v>
      </c>
    </row>
    <row r="1129" spans="2:6" x14ac:dyDescent="0.25">
      <c r="B1129" s="24"/>
      <c r="C1129" s="40">
        <v>420604</v>
      </c>
      <c r="D1129" s="43" t="s">
        <v>1322</v>
      </c>
      <c r="E1129" s="43"/>
      <c r="F1129" s="23" t="s">
        <v>3643</v>
      </c>
    </row>
    <row r="1130" spans="2:6" x14ac:dyDescent="0.25">
      <c r="B1130" s="24"/>
      <c r="C1130" s="40">
        <v>420605</v>
      </c>
      <c r="D1130" s="43" t="s">
        <v>1323</v>
      </c>
      <c r="E1130" s="43"/>
      <c r="F1130" s="23" t="s">
        <v>3644</v>
      </c>
    </row>
    <row r="1131" spans="2:6" x14ac:dyDescent="0.25">
      <c r="B1131" s="24"/>
      <c r="C1131" s="40">
        <v>420606</v>
      </c>
      <c r="D1131" s="43" t="s">
        <v>1324</v>
      </c>
      <c r="E1131" s="43"/>
      <c r="F1131" s="23" t="s">
        <v>3645</v>
      </c>
    </row>
    <row r="1132" spans="2:6" x14ac:dyDescent="0.25">
      <c r="B1132" s="24"/>
      <c r="C1132" s="40">
        <v>420699</v>
      </c>
      <c r="D1132" s="43" t="s">
        <v>1325</v>
      </c>
      <c r="E1132" s="43"/>
      <c r="F1132" s="23" t="s">
        <v>3646</v>
      </c>
    </row>
    <row r="1133" spans="2:6" x14ac:dyDescent="0.25">
      <c r="B1133" s="24">
        <v>4207</v>
      </c>
      <c r="C1133" s="26" t="s">
        <v>217</v>
      </c>
      <c r="D1133" s="23"/>
      <c r="E1133" s="23" t="s">
        <v>2433</v>
      </c>
      <c r="F1133" s="23" t="s">
        <v>3647</v>
      </c>
    </row>
    <row r="1134" spans="2:6" x14ac:dyDescent="0.25">
      <c r="B1134" s="24"/>
      <c r="C1134" s="40">
        <v>420701</v>
      </c>
      <c r="D1134" s="43" t="s">
        <v>1326</v>
      </c>
      <c r="E1134" s="43"/>
      <c r="F1134" s="23" t="s">
        <v>3648</v>
      </c>
    </row>
    <row r="1135" spans="2:6" x14ac:dyDescent="0.25">
      <c r="B1135" s="24"/>
      <c r="C1135" s="40">
        <v>420702</v>
      </c>
      <c r="D1135" s="43" t="s">
        <v>1327</v>
      </c>
      <c r="E1135" s="43"/>
      <c r="F1135" s="23" t="s">
        <v>3649</v>
      </c>
    </row>
    <row r="1136" spans="2:6" x14ac:dyDescent="0.25">
      <c r="B1136" s="24"/>
      <c r="C1136" s="40">
        <v>420703</v>
      </c>
      <c r="D1136" s="43" t="s">
        <v>1328</v>
      </c>
      <c r="E1136" s="43"/>
      <c r="F1136" s="23" t="s">
        <v>3650</v>
      </c>
    </row>
    <row r="1137" spans="2:6" x14ac:dyDescent="0.25">
      <c r="B1137" s="24"/>
      <c r="C1137" s="40">
        <v>420799</v>
      </c>
      <c r="D1137" s="43" t="s">
        <v>1329</v>
      </c>
      <c r="E1137" s="43"/>
      <c r="F1137" s="23" t="s">
        <v>3651</v>
      </c>
    </row>
    <row r="1138" spans="2:6" x14ac:dyDescent="0.25">
      <c r="B1138" s="24">
        <v>4208</v>
      </c>
      <c r="C1138" s="26" t="s">
        <v>218</v>
      </c>
      <c r="D1138" s="23"/>
      <c r="E1138" s="23" t="s">
        <v>2434</v>
      </c>
      <c r="F1138" s="23" t="s">
        <v>3652</v>
      </c>
    </row>
    <row r="1139" spans="2:6" x14ac:dyDescent="0.25">
      <c r="B1139" s="24"/>
      <c r="C1139" s="40">
        <v>420801</v>
      </c>
      <c r="D1139" s="43" t="s">
        <v>1330</v>
      </c>
      <c r="E1139" s="43"/>
      <c r="F1139" s="23" t="s">
        <v>3653</v>
      </c>
    </row>
    <row r="1140" spans="2:6" x14ac:dyDescent="0.25">
      <c r="B1140" s="24"/>
      <c r="C1140" s="40">
        <v>420802</v>
      </c>
      <c r="D1140" s="43" t="s">
        <v>1331</v>
      </c>
      <c r="E1140" s="43"/>
      <c r="F1140" s="23" t="s">
        <v>3654</v>
      </c>
    </row>
    <row r="1141" spans="2:6" x14ac:dyDescent="0.25">
      <c r="B1141" s="24"/>
      <c r="C1141" s="40">
        <v>420803</v>
      </c>
      <c r="D1141" s="43" t="s">
        <v>1332</v>
      </c>
      <c r="E1141" s="43"/>
      <c r="F1141" s="23" t="s">
        <v>3655</v>
      </c>
    </row>
    <row r="1142" spans="2:6" x14ac:dyDescent="0.25">
      <c r="B1142" s="24"/>
      <c r="C1142" s="40">
        <v>420899</v>
      </c>
      <c r="D1142" s="43" t="s">
        <v>1333</v>
      </c>
      <c r="E1142" s="43"/>
      <c r="F1142" s="23" t="s">
        <v>3656</v>
      </c>
    </row>
    <row r="1143" spans="2:6" x14ac:dyDescent="0.25">
      <c r="B1143" s="24">
        <v>4299</v>
      </c>
      <c r="C1143" s="26" t="s">
        <v>219</v>
      </c>
      <c r="D1143" s="23"/>
      <c r="E1143" s="23" t="s">
        <v>2435</v>
      </c>
      <c r="F1143" s="23" t="s">
        <v>3657</v>
      </c>
    </row>
    <row r="1144" spans="2:6" x14ac:dyDescent="0.25">
      <c r="B1144" s="24"/>
      <c r="C1144" s="40">
        <v>429999</v>
      </c>
      <c r="D1144" s="41" t="s">
        <v>1334</v>
      </c>
      <c r="E1144" s="41"/>
      <c r="F1144" s="23" t="s">
        <v>3658</v>
      </c>
    </row>
    <row r="1145" spans="2:6" x14ac:dyDescent="0.25">
      <c r="B1145" s="38" t="s">
        <v>2301</v>
      </c>
      <c r="C1145" s="39"/>
      <c r="D1145" s="23"/>
      <c r="E1145" s="23"/>
      <c r="F1145" s="23" t="s">
        <v>2632</v>
      </c>
    </row>
    <row r="1146" spans="2:6" x14ac:dyDescent="0.25">
      <c r="B1146" s="24">
        <v>4301</v>
      </c>
      <c r="C1146" s="26" t="s">
        <v>220</v>
      </c>
      <c r="D1146" s="23"/>
      <c r="E1146" s="23" t="s">
        <v>2436</v>
      </c>
      <c r="F1146" s="23" t="s">
        <v>3659</v>
      </c>
    </row>
    <row r="1147" spans="2:6" x14ac:dyDescent="0.25">
      <c r="B1147" s="24"/>
      <c r="C1147" s="40">
        <v>430101</v>
      </c>
      <c r="D1147" s="43" t="s">
        <v>1335</v>
      </c>
      <c r="E1147" s="43"/>
      <c r="F1147" s="23" t="s">
        <v>3660</v>
      </c>
    </row>
    <row r="1148" spans="2:6" x14ac:dyDescent="0.25">
      <c r="B1148" s="24"/>
      <c r="C1148" s="40">
        <v>430102</v>
      </c>
      <c r="D1148" s="43" t="s">
        <v>1336</v>
      </c>
      <c r="E1148" s="43"/>
      <c r="F1148" s="23" t="s">
        <v>3661</v>
      </c>
    </row>
    <row r="1149" spans="2:6" x14ac:dyDescent="0.25">
      <c r="B1149" s="24"/>
      <c r="C1149" s="40">
        <v>430103</v>
      </c>
      <c r="D1149" s="43" t="s">
        <v>1337</v>
      </c>
      <c r="E1149" s="43"/>
      <c r="F1149" s="23" t="s">
        <v>3662</v>
      </c>
    </row>
    <row r="1150" spans="2:6" x14ac:dyDescent="0.25">
      <c r="B1150" s="24"/>
      <c r="C1150" s="40">
        <v>430104</v>
      </c>
      <c r="D1150" s="43" t="s">
        <v>1338</v>
      </c>
      <c r="E1150" s="43"/>
      <c r="F1150" s="23" t="s">
        <v>3663</v>
      </c>
    </row>
    <row r="1151" spans="2:6" x14ac:dyDescent="0.25">
      <c r="B1151" s="24"/>
      <c r="C1151" s="40">
        <v>430105</v>
      </c>
      <c r="D1151" s="43" t="s">
        <v>1339</v>
      </c>
      <c r="E1151" s="43"/>
      <c r="F1151" s="23" t="s">
        <v>3664</v>
      </c>
    </row>
    <row r="1152" spans="2:6" x14ac:dyDescent="0.25">
      <c r="B1152" s="24"/>
      <c r="C1152" s="40">
        <v>430106</v>
      </c>
      <c r="D1152" s="43" t="s">
        <v>1340</v>
      </c>
      <c r="E1152" s="43"/>
      <c r="F1152" s="23" t="s">
        <v>3665</v>
      </c>
    </row>
    <row r="1153" spans="2:6" x14ac:dyDescent="0.25">
      <c r="B1153" s="24"/>
      <c r="C1153" s="40">
        <v>430107</v>
      </c>
      <c r="D1153" s="43" t="s">
        <v>1341</v>
      </c>
      <c r="E1153" s="43"/>
      <c r="F1153" s="23" t="s">
        <v>3666</v>
      </c>
    </row>
    <row r="1154" spans="2:6" x14ac:dyDescent="0.25">
      <c r="B1154" s="24"/>
      <c r="C1154" s="40">
        <v>430108</v>
      </c>
      <c r="D1154" s="43" t="s">
        <v>1342</v>
      </c>
      <c r="E1154" s="43"/>
      <c r="F1154" s="23" t="s">
        <v>3667</v>
      </c>
    </row>
    <row r="1155" spans="2:6" x14ac:dyDescent="0.25">
      <c r="B1155" s="24"/>
      <c r="C1155" s="40">
        <v>430199</v>
      </c>
      <c r="D1155" s="43" t="s">
        <v>1343</v>
      </c>
      <c r="E1155" s="43"/>
      <c r="F1155" s="23" t="s">
        <v>3668</v>
      </c>
    </row>
    <row r="1156" spans="2:6" x14ac:dyDescent="0.25">
      <c r="B1156" s="24">
        <v>4302</v>
      </c>
      <c r="C1156" s="26" t="s">
        <v>221</v>
      </c>
      <c r="D1156" s="23"/>
      <c r="E1156" s="23" t="s">
        <v>2437</v>
      </c>
      <c r="F1156" s="23" t="s">
        <v>3669</v>
      </c>
    </row>
    <row r="1157" spans="2:6" x14ac:dyDescent="0.25">
      <c r="B1157" s="24"/>
      <c r="C1157" s="40">
        <v>430201</v>
      </c>
      <c r="D1157" s="43" t="s">
        <v>1344</v>
      </c>
      <c r="E1157" s="43"/>
      <c r="F1157" s="23" t="s">
        <v>3670</v>
      </c>
    </row>
    <row r="1158" spans="2:6" x14ac:dyDescent="0.25">
      <c r="B1158" s="24"/>
      <c r="C1158" s="40">
        <v>430202</v>
      </c>
      <c r="D1158" s="43" t="s">
        <v>1345</v>
      </c>
      <c r="E1158" s="43"/>
      <c r="F1158" s="23" t="s">
        <v>3671</v>
      </c>
    </row>
    <row r="1159" spans="2:6" x14ac:dyDescent="0.25">
      <c r="B1159" s="24"/>
      <c r="C1159" s="40">
        <v>430203</v>
      </c>
      <c r="D1159" s="43" t="s">
        <v>1346</v>
      </c>
      <c r="E1159" s="43"/>
      <c r="F1159" s="23" t="s">
        <v>3672</v>
      </c>
    </row>
    <row r="1160" spans="2:6" x14ac:dyDescent="0.25">
      <c r="B1160" s="24"/>
      <c r="C1160" s="40">
        <v>430204</v>
      </c>
      <c r="D1160" s="43" t="s">
        <v>1347</v>
      </c>
      <c r="E1160" s="43"/>
      <c r="F1160" s="23" t="s">
        <v>3673</v>
      </c>
    </row>
    <row r="1161" spans="2:6" x14ac:dyDescent="0.25">
      <c r="B1161" s="24"/>
      <c r="C1161" s="40">
        <v>430205</v>
      </c>
      <c r="D1161" s="43" t="s">
        <v>1348</v>
      </c>
      <c r="E1161" s="43"/>
      <c r="F1161" s="23" t="s">
        <v>3674</v>
      </c>
    </row>
    <row r="1162" spans="2:6" x14ac:dyDescent="0.25">
      <c r="B1162" s="24"/>
      <c r="C1162" s="40">
        <v>430206</v>
      </c>
      <c r="D1162" s="43" t="s">
        <v>1349</v>
      </c>
      <c r="E1162" s="43"/>
      <c r="F1162" s="23" t="s">
        <v>3675</v>
      </c>
    </row>
    <row r="1163" spans="2:6" x14ac:dyDescent="0.25">
      <c r="B1163" s="24"/>
      <c r="C1163" s="40">
        <v>430207</v>
      </c>
      <c r="D1163" s="43" t="s">
        <v>1350</v>
      </c>
      <c r="E1163" s="43"/>
      <c r="F1163" s="23" t="s">
        <v>3676</v>
      </c>
    </row>
    <row r="1164" spans="2:6" x14ac:dyDescent="0.25">
      <c r="B1164" s="24"/>
      <c r="C1164" s="40">
        <v>430208</v>
      </c>
      <c r="D1164" s="43" t="s">
        <v>1351</v>
      </c>
      <c r="E1164" s="43"/>
      <c r="F1164" s="23" t="s">
        <v>3677</v>
      </c>
    </row>
    <row r="1165" spans="2:6" x14ac:dyDescent="0.25">
      <c r="B1165" s="24"/>
      <c r="C1165" s="40">
        <v>430209</v>
      </c>
      <c r="D1165" s="43" t="s">
        <v>1352</v>
      </c>
      <c r="E1165" s="43"/>
      <c r="F1165" s="23" t="s">
        <v>3678</v>
      </c>
    </row>
    <row r="1166" spans="2:6" x14ac:dyDescent="0.25">
      <c r="B1166" s="24"/>
      <c r="C1166" s="40">
        <v>430299</v>
      </c>
      <c r="D1166" s="43" t="s">
        <v>1353</v>
      </c>
      <c r="E1166" s="43"/>
      <c r="F1166" s="23" t="s">
        <v>3679</v>
      </c>
    </row>
    <row r="1167" spans="2:6" x14ac:dyDescent="0.25">
      <c r="B1167" s="24">
        <v>4303</v>
      </c>
      <c r="C1167" s="26" t="s">
        <v>222</v>
      </c>
      <c r="D1167" s="23"/>
      <c r="E1167" s="23" t="s">
        <v>2438</v>
      </c>
      <c r="F1167" s="23" t="s">
        <v>3680</v>
      </c>
    </row>
    <row r="1168" spans="2:6" x14ac:dyDescent="0.25">
      <c r="B1168" s="24"/>
      <c r="C1168" s="40">
        <v>430301</v>
      </c>
      <c r="D1168" s="43" t="s">
        <v>1354</v>
      </c>
      <c r="E1168" s="43"/>
      <c r="F1168" s="23" t="s">
        <v>3681</v>
      </c>
    </row>
    <row r="1169" spans="2:6" x14ac:dyDescent="0.25">
      <c r="B1169" s="24"/>
      <c r="C1169" s="40">
        <v>430302</v>
      </c>
      <c r="D1169" s="43" t="s">
        <v>1355</v>
      </c>
      <c r="E1169" s="43"/>
      <c r="F1169" s="23" t="s">
        <v>3682</v>
      </c>
    </row>
    <row r="1170" spans="2:6" x14ac:dyDescent="0.25">
      <c r="B1170" s="24"/>
      <c r="C1170" s="40">
        <v>430303</v>
      </c>
      <c r="D1170" s="43" t="s">
        <v>1356</v>
      </c>
      <c r="E1170" s="43"/>
      <c r="F1170" s="23" t="s">
        <v>3683</v>
      </c>
    </row>
    <row r="1171" spans="2:6" x14ac:dyDescent="0.25">
      <c r="B1171" s="24"/>
      <c r="C1171" s="40">
        <v>430304</v>
      </c>
      <c r="D1171" s="43" t="s">
        <v>1357</v>
      </c>
      <c r="E1171" s="43"/>
      <c r="F1171" s="23" t="s">
        <v>3684</v>
      </c>
    </row>
    <row r="1172" spans="2:6" x14ac:dyDescent="0.25">
      <c r="B1172" s="24"/>
      <c r="C1172" s="40">
        <v>430305</v>
      </c>
      <c r="D1172" s="43" t="s">
        <v>1358</v>
      </c>
      <c r="E1172" s="43"/>
      <c r="F1172" s="23" t="s">
        <v>3685</v>
      </c>
    </row>
    <row r="1173" spans="2:6" x14ac:dyDescent="0.25">
      <c r="B1173" s="24"/>
      <c r="C1173" s="40">
        <v>430306</v>
      </c>
      <c r="D1173" s="43" t="s">
        <v>1359</v>
      </c>
      <c r="E1173" s="43"/>
      <c r="F1173" s="23" t="s">
        <v>3686</v>
      </c>
    </row>
    <row r="1174" spans="2:6" x14ac:dyDescent="0.25">
      <c r="B1174" s="24"/>
      <c r="C1174" s="40">
        <v>430307</v>
      </c>
      <c r="D1174" s="43" t="s">
        <v>1360</v>
      </c>
      <c r="E1174" s="43"/>
      <c r="F1174" s="23" t="s">
        <v>3687</v>
      </c>
    </row>
    <row r="1175" spans="2:6" x14ac:dyDescent="0.25">
      <c r="B1175" s="24"/>
      <c r="C1175" s="40">
        <v>430308</v>
      </c>
      <c r="D1175" s="43" t="s">
        <v>1361</v>
      </c>
      <c r="E1175" s="43"/>
      <c r="F1175" s="23" t="s">
        <v>3688</v>
      </c>
    </row>
    <row r="1176" spans="2:6" x14ac:dyDescent="0.25">
      <c r="B1176" s="24"/>
      <c r="C1176" s="40">
        <v>430309</v>
      </c>
      <c r="D1176" s="43" t="s">
        <v>1362</v>
      </c>
      <c r="E1176" s="43"/>
      <c r="F1176" s="23" t="s">
        <v>3689</v>
      </c>
    </row>
    <row r="1177" spans="2:6" x14ac:dyDescent="0.25">
      <c r="B1177" s="24"/>
      <c r="C1177" s="40">
        <v>430310</v>
      </c>
      <c r="D1177" s="43" t="s">
        <v>2302</v>
      </c>
      <c r="E1177" s="43"/>
      <c r="F1177" s="23" t="s">
        <v>3690</v>
      </c>
    </row>
    <row r="1178" spans="2:6" x14ac:dyDescent="0.25">
      <c r="B1178" s="24"/>
      <c r="C1178" s="40">
        <v>430311</v>
      </c>
      <c r="D1178" s="43" t="s">
        <v>1363</v>
      </c>
      <c r="E1178" s="43"/>
      <c r="F1178" s="23" t="s">
        <v>3691</v>
      </c>
    </row>
    <row r="1179" spans="2:6" x14ac:dyDescent="0.25">
      <c r="B1179" s="24"/>
      <c r="C1179" s="40">
        <v>430312</v>
      </c>
      <c r="D1179" s="43" t="s">
        <v>1364</v>
      </c>
      <c r="E1179" s="43"/>
      <c r="F1179" s="23" t="s">
        <v>3692</v>
      </c>
    </row>
    <row r="1180" spans="2:6" x14ac:dyDescent="0.25">
      <c r="B1180" s="24"/>
      <c r="C1180" s="40">
        <v>430313</v>
      </c>
      <c r="D1180" s="43" t="s">
        <v>1365</v>
      </c>
      <c r="E1180" s="43"/>
      <c r="F1180" s="23" t="s">
        <v>3693</v>
      </c>
    </row>
    <row r="1181" spans="2:6" x14ac:dyDescent="0.25">
      <c r="B1181" s="24"/>
      <c r="C1181" s="40">
        <v>430314</v>
      </c>
      <c r="D1181" s="43" t="s">
        <v>1366</v>
      </c>
      <c r="E1181" s="43"/>
      <c r="F1181" s="23" t="s">
        <v>3694</v>
      </c>
    </row>
    <row r="1182" spans="2:6" x14ac:dyDescent="0.25">
      <c r="B1182" s="24"/>
      <c r="C1182" s="40">
        <v>430315</v>
      </c>
      <c r="D1182" s="43" t="s">
        <v>1367</v>
      </c>
      <c r="E1182" s="43"/>
      <c r="F1182" s="23" t="s">
        <v>3695</v>
      </c>
    </row>
    <row r="1183" spans="2:6" x14ac:dyDescent="0.25">
      <c r="B1183" s="24"/>
      <c r="C1183" s="40">
        <v>430316</v>
      </c>
      <c r="D1183" s="43" t="s">
        <v>2303</v>
      </c>
      <c r="E1183" s="43"/>
      <c r="F1183" s="23" t="s">
        <v>3696</v>
      </c>
    </row>
    <row r="1184" spans="2:6" x14ac:dyDescent="0.25">
      <c r="B1184" s="24"/>
      <c r="C1184" s="40">
        <v>430317</v>
      </c>
      <c r="D1184" s="43" t="s">
        <v>1368</v>
      </c>
      <c r="E1184" s="43"/>
      <c r="F1184" s="23" t="s">
        <v>3697</v>
      </c>
    </row>
    <row r="1185" spans="2:6" x14ac:dyDescent="0.25">
      <c r="B1185" s="24"/>
      <c r="C1185" s="40">
        <v>430318</v>
      </c>
      <c r="D1185" s="43" t="s">
        <v>1369</v>
      </c>
      <c r="E1185" s="43"/>
      <c r="F1185" s="23" t="s">
        <v>3698</v>
      </c>
    </row>
    <row r="1186" spans="2:6" x14ac:dyDescent="0.25">
      <c r="B1186" s="24"/>
      <c r="C1186" s="40">
        <v>430319</v>
      </c>
      <c r="D1186" s="43" t="s">
        <v>1370</v>
      </c>
      <c r="E1186" s="43"/>
      <c r="F1186" s="23" t="s">
        <v>3699</v>
      </c>
    </row>
    <row r="1187" spans="2:6" x14ac:dyDescent="0.25">
      <c r="B1187" s="24"/>
      <c r="C1187" s="40">
        <v>430320</v>
      </c>
      <c r="D1187" s="43" t="s">
        <v>1371</v>
      </c>
      <c r="E1187" s="43"/>
      <c r="F1187" s="23" t="s">
        <v>3700</v>
      </c>
    </row>
    <row r="1188" spans="2:6" x14ac:dyDescent="0.25">
      <c r="B1188" s="24"/>
      <c r="C1188" s="40">
        <v>430321</v>
      </c>
      <c r="D1188" s="43" t="s">
        <v>1372</v>
      </c>
      <c r="E1188" s="43"/>
      <c r="F1188" s="23" t="s">
        <v>3701</v>
      </c>
    </row>
    <row r="1189" spans="2:6" x14ac:dyDescent="0.25">
      <c r="B1189" s="24"/>
      <c r="C1189" s="40">
        <v>430322</v>
      </c>
      <c r="D1189" s="43" t="s">
        <v>1373</v>
      </c>
      <c r="E1189" s="43"/>
      <c r="F1189" s="23" t="s">
        <v>3702</v>
      </c>
    </row>
    <row r="1190" spans="2:6" x14ac:dyDescent="0.25">
      <c r="B1190" s="24"/>
      <c r="C1190" s="40">
        <v>430323</v>
      </c>
      <c r="D1190" s="43" t="s">
        <v>1374</v>
      </c>
      <c r="E1190" s="43"/>
      <c r="F1190" s="23" t="s">
        <v>3703</v>
      </c>
    </row>
    <row r="1191" spans="2:6" x14ac:dyDescent="0.25">
      <c r="B1191" s="24"/>
      <c r="C1191" s="40">
        <v>430399</v>
      </c>
      <c r="D1191" s="43" t="s">
        <v>1375</v>
      </c>
      <c r="E1191" s="43"/>
      <c r="F1191" s="23" t="s">
        <v>3704</v>
      </c>
    </row>
    <row r="1192" spans="2:6" x14ac:dyDescent="0.25">
      <c r="B1192" s="24">
        <v>4399</v>
      </c>
      <c r="C1192" s="26" t="s">
        <v>223</v>
      </c>
      <c r="D1192" s="23"/>
      <c r="E1192" s="23" t="s">
        <v>2439</v>
      </c>
      <c r="F1192" s="23" t="s">
        <v>3705</v>
      </c>
    </row>
    <row r="1193" spans="2:6" x14ac:dyDescent="0.25">
      <c r="B1193" s="24"/>
      <c r="C1193" s="40">
        <v>439999</v>
      </c>
      <c r="D1193" s="41" t="s">
        <v>1376</v>
      </c>
      <c r="E1193" s="41"/>
      <c r="F1193" s="23" t="s">
        <v>3706</v>
      </c>
    </row>
    <row r="1194" spans="2:6" x14ac:dyDescent="0.25">
      <c r="B1194" s="38" t="s">
        <v>2304</v>
      </c>
      <c r="C1194" s="39"/>
      <c r="D1194" s="23"/>
      <c r="E1194" s="23"/>
      <c r="F1194" s="23" t="s">
        <v>2632</v>
      </c>
    </row>
    <row r="1195" spans="2:6" x14ac:dyDescent="0.25">
      <c r="B1195" s="24">
        <v>4401</v>
      </c>
      <c r="C1195" s="26" t="s">
        <v>224</v>
      </c>
      <c r="D1195" s="23"/>
      <c r="E1195" s="23" t="s">
        <v>2440</v>
      </c>
      <c r="F1195" s="23" t="s">
        <v>3707</v>
      </c>
    </row>
    <row r="1196" spans="2:6" x14ac:dyDescent="0.25">
      <c r="B1196" s="24"/>
      <c r="C1196" s="40">
        <v>440101</v>
      </c>
      <c r="D1196" s="41" t="s">
        <v>1377</v>
      </c>
      <c r="E1196" s="41"/>
      <c r="F1196" s="23" t="s">
        <v>3708</v>
      </c>
    </row>
    <row r="1197" spans="2:6" x14ac:dyDescent="0.25">
      <c r="B1197" s="24"/>
      <c r="C1197" s="40">
        <v>440102</v>
      </c>
      <c r="D1197" s="41" t="s">
        <v>1378</v>
      </c>
      <c r="E1197" s="41"/>
      <c r="F1197" s="23" t="s">
        <v>3709</v>
      </c>
    </row>
    <row r="1198" spans="2:6" x14ac:dyDescent="0.25">
      <c r="B1198" s="24"/>
      <c r="C1198" s="40">
        <v>440103</v>
      </c>
      <c r="D1198" s="41" t="s">
        <v>1379</v>
      </c>
      <c r="E1198" s="41"/>
      <c r="F1198" s="23" t="s">
        <v>3710</v>
      </c>
    </row>
    <row r="1199" spans="2:6" x14ac:dyDescent="0.25">
      <c r="B1199" s="24"/>
      <c r="C1199" s="40">
        <v>440104</v>
      </c>
      <c r="D1199" s="41" t="s">
        <v>1380</v>
      </c>
      <c r="E1199" s="41"/>
      <c r="F1199" s="23" t="s">
        <v>3711</v>
      </c>
    </row>
    <row r="1200" spans="2:6" x14ac:dyDescent="0.25">
      <c r="B1200" s="24"/>
      <c r="C1200" s="40">
        <v>440105</v>
      </c>
      <c r="D1200" s="41" t="s">
        <v>1381</v>
      </c>
      <c r="E1200" s="41"/>
      <c r="F1200" s="23" t="s">
        <v>3712</v>
      </c>
    </row>
    <row r="1201" spans="2:6" x14ac:dyDescent="0.25">
      <c r="B1201" s="24"/>
      <c r="C1201" s="40">
        <v>440106</v>
      </c>
      <c r="D1201" s="41" t="s">
        <v>1382</v>
      </c>
      <c r="E1201" s="41"/>
      <c r="F1201" s="23" t="s">
        <v>3713</v>
      </c>
    </row>
    <row r="1202" spans="2:6" x14ac:dyDescent="0.25">
      <c r="B1202" s="24"/>
      <c r="C1202" s="40">
        <v>440107</v>
      </c>
      <c r="D1202" s="41" t="s">
        <v>1383</v>
      </c>
      <c r="E1202" s="41"/>
      <c r="F1202" s="23" t="s">
        <v>3714</v>
      </c>
    </row>
    <row r="1203" spans="2:6" x14ac:dyDescent="0.25">
      <c r="B1203" s="24"/>
      <c r="C1203" s="40">
        <v>440199</v>
      </c>
      <c r="D1203" s="41" t="s">
        <v>1384</v>
      </c>
      <c r="E1203" s="41"/>
      <c r="F1203" s="23" t="s">
        <v>3715</v>
      </c>
    </row>
    <row r="1204" spans="2:6" x14ac:dyDescent="0.25">
      <c r="B1204" s="24">
        <v>4402</v>
      </c>
      <c r="C1204" s="26" t="s">
        <v>225</v>
      </c>
      <c r="D1204" s="23"/>
      <c r="E1204" s="23" t="s">
        <v>2441</v>
      </c>
      <c r="F1204" s="23" t="s">
        <v>3716</v>
      </c>
    </row>
    <row r="1205" spans="2:6" x14ac:dyDescent="0.25">
      <c r="B1205" s="24"/>
      <c r="C1205" s="40">
        <v>440201</v>
      </c>
      <c r="D1205" s="41" t="s">
        <v>1385</v>
      </c>
      <c r="E1205" s="41"/>
      <c r="F1205" s="23" t="s">
        <v>3717</v>
      </c>
    </row>
    <row r="1206" spans="2:6" x14ac:dyDescent="0.25">
      <c r="B1206" s="24"/>
      <c r="C1206" s="40">
        <v>440202</v>
      </c>
      <c r="D1206" s="41" t="s">
        <v>1386</v>
      </c>
      <c r="E1206" s="41"/>
      <c r="F1206" s="23" t="s">
        <v>3718</v>
      </c>
    </row>
    <row r="1207" spans="2:6" x14ac:dyDescent="0.25">
      <c r="B1207" s="24"/>
      <c r="C1207" s="40">
        <v>440203</v>
      </c>
      <c r="D1207" s="41" t="s">
        <v>1387</v>
      </c>
      <c r="E1207" s="41"/>
      <c r="F1207" s="23" t="s">
        <v>3719</v>
      </c>
    </row>
    <row r="1208" spans="2:6" x14ac:dyDescent="0.25">
      <c r="B1208" s="24"/>
      <c r="C1208" s="40">
        <v>440204</v>
      </c>
      <c r="D1208" s="41" t="s">
        <v>1388</v>
      </c>
      <c r="E1208" s="41"/>
      <c r="F1208" s="23" t="s">
        <v>3720</v>
      </c>
    </row>
    <row r="1209" spans="2:6" x14ac:dyDescent="0.25">
      <c r="B1209" s="24"/>
      <c r="C1209" s="40">
        <v>440205</v>
      </c>
      <c r="D1209" s="41" t="s">
        <v>1389</v>
      </c>
      <c r="E1209" s="41"/>
      <c r="F1209" s="23" t="s">
        <v>3721</v>
      </c>
    </row>
    <row r="1210" spans="2:6" x14ac:dyDescent="0.25">
      <c r="B1210" s="24"/>
      <c r="C1210" s="40">
        <v>440206</v>
      </c>
      <c r="D1210" s="41" t="s">
        <v>1390</v>
      </c>
      <c r="E1210" s="41"/>
      <c r="F1210" s="23" t="s">
        <v>3722</v>
      </c>
    </row>
    <row r="1211" spans="2:6" x14ac:dyDescent="0.25">
      <c r="B1211" s="24"/>
      <c r="C1211" s="40">
        <v>440207</v>
      </c>
      <c r="D1211" s="41" t="s">
        <v>1391</v>
      </c>
      <c r="E1211" s="41"/>
      <c r="F1211" s="23" t="s">
        <v>3723</v>
      </c>
    </row>
    <row r="1212" spans="2:6" x14ac:dyDescent="0.25">
      <c r="B1212" s="24"/>
      <c r="C1212" s="40">
        <v>440208</v>
      </c>
      <c r="D1212" s="41" t="s">
        <v>1392</v>
      </c>
      <c r="E1212" s="41"/>
      <c r="F1212" s="23" t="s">
        <v>3724</v>
      </c>
    </row>
    <row r="1213" spans="2:6" x14ac:dyDescent="0.25">
      <c r="B1213" s="24"/>
      <c r="C1213" s="40">
        <v>440209</v>
      </c>
      <c r="D1213" s="41" t="s">
        <v>1393</v>
      </c>
      <c r="E1213" s="41"/>
      <c r="F1213" s="23" t="s">
        <v>3725</v>
      </c>
    </row>
    <row r="1214" spans="2:6" x14ac:dyDescent="0.25">
      <c r="B1214" s="24"/>
      <c r="C1214" s="40">
        <v>440210</v>
      </c>
      <c r="D1214" s="41" t="s">
        <v>1394</v>
      </c>
      <c r="E1214" s="41"/>
      <c r="F1214" s="23" t="s">
        <v>3726</v>
      </c>
    </row>
    <row r="1215" spans="2:6" x14ac:dyDescent="0.25">
      <c r="B1215" s="24"/>
      <c r="C1215" s="40">
        <v>440211</v>
      </c>
      <c r="D1215" s="41" t="s">
        <v>1395</v>
      </c>
      <c r="E1215" s="41"/>
      <c r="F1215" s="23" t="s">
        <v>3727</v>
      </c>
    </row>
    <row r="1216" spans="2:6" x14ac:dyDescent="0.25">
      <c r="B1216" s="24"/>
      <c r="C1216" s="40">
        <v>440212</v>
      </c>
      <c r="D1216" s="41" t="s">
        <v>1396</v>
      </c>
      <c r="E1216" s="41"/>
      <c r="F1216" s="23" t="s">
        <v>3728</v>
      </c>
    </row>
    <row r="1217" spans="2:6" x14ac:dyDescent="0.25">
      <c r="B1217" s="24"/>
      <c r="C1217" s="40">
        <v>440213</v>
      </c>
      <c r="D1217" s="41" t="s">
        <v>1397</v>
      </c>
      <c r="E1217" s="41"/>
      <c r="F1217" s="23" t="s">
        <v>3729</v>
      </c>
    </row>
    <row r="1218" spans="2:6" x14ac:dyDescent="0.25">
      <c r="B1218" s="24"/>
      <c r="C1218" s="40">
        <v>440214</v>
      </c>
      <c r="D1218" s="41" t="s">
        <v>1398</v>
      </c>
      <c r="E1218" s="41"/>
      <c r="F1218" s="23" t="s">
        <v>3730</v>
      </c>
    </row>
    <row r="1219" spans="2:6" x14ac:dyDescent="0.25">
      <c r="B1219" s="24"/>
      <c r="C1219" s="40">
        <v>440215</v>
      </c>
      <c r="D1219" s="41" t="s">
        <v>1399</v>
      </c>
      <c r="E1219" s="41"/>
      <c r="F1219" s="23" t="s">
        <v>3731</v>
      </c>
    </row>
    <row r="1220" spans="2:6" x14ac:dyDescent="0.25">
      <c r="B1220" s="24"/>
      <c r="C1220" s="40">
        <v>440216</v>
      </c>
      <c r="D1220" s="41" t="s">
        <v>1400</v>
      </c>
      <c r="E1220" s="41"/>
      <c r="F1220" s="23" t="s">
        <v>3732</v>
      </c>
    </row>
    <row r="1221" spans="2:6" x14ac:dyDescent="0.25">
      <c r="B1221" s="24"/>
      <c r="C1221" s="40">
        <v>440217</v>
      </c>
      <c r="D1221" s="41" t="s">
        <v>1401</v>
      </c>
      <c r="E1221" s="41"/>
      <c r="F1221" s="23" t="s">
        <v>3733</v>
      </c>
    </row>
    <row r="1222" spans="2:6" x14ac:dyDescent="0.25">
      <c r="B1222" s="24"/>
      <c r="C1222" s="40">
        <v>440218</v>
      </c>
      <c r="D1222" s="41" t="s">
        <v>1402</v>
      </c>
      <c r="E1222" s="41"/>
      <c r="F1222" s="23" t="s">
        <v>3734</v>
      </c>
    </row>
    <row r="1223" spans="2:6" x14ac:dyDescent="0.25">
      <c r="B1223" s="24"/>
      <c r="C1223" s="40">
        <v>440219</v>
      </c>
      <c r="D1223" s="41" t="s">
        <v>1403</v>
      </c>
      <c r="E1223" s="41"/>
      <c r="F1223" s="23" t="s">
        <v>3735</v>
      </c>
    </row>
    <row r="1224" spans="2:6" x14ac:dyDescent="0.25">
      <c r="B1224" s="24"/>
      <c r="C1224" s="40">
        <v>440299</v>
      </c>
      <c r="D1224" s="41" t="s">
        <v>1404</v>
      </c>
      <c r="E1224" s="41"/>
      <c r="F1224" s="23" t="s">
        <v>3736</v>
      </c>
    </row>
    <row r="1225" spans="2:6" x14ac:dyDescent="0.25">
      <c r="B1225" s="24">
        <v>4403</v>
      </c>
      <c r="C1225" s="26" t="s">
        <v>226</v>
      </c>
      <c r="D1225" s="23"/>
      <c r="E1225" s="23" t="s">
        <v>2442</v>
      </c>
      <c r="F1225" s="23" t="s">
        <v>3737</v>
      </c>
    </row>
    <row r="1226" spans="2:6" x14ac:dyDescent="0.25">
      <c r="B1226" s="24"/>
      <c r="C1226" s="40">
        <v>440301</v>
      </c>
      <c r="D1226" s="41" t="s">
        <v>1405</v>
      </c>
      <c r="E1226" s="41"/>
      <c r="F1226" s="23" t="s">
        <v>3738</v>
      </c>
    </row>
    <row r="1227" spans="2:6" x14ac:dyDescent="0.25">
      <c r="B1227" s="24"/>
      <c r="C1227" s="40">
        <v>440302</v>
      </c>
      <c r="D1227" s="41" t="s">
        <v>1406</v>
      </c>
      <c r="E1227" s="41"/>
      <c r="F1227" s="23" t="s">
        <v>3739</v>
      </c>
    </row>
    <row r="1228" spans="2:6" x14ac:dyDescent="0.25">
      <c r="B1228" s="24"/>
      <c r="C1228" s="40">
        <v>440303</v>
      </c>
      <c r="D1228" s="41" t="s">
        <v>1407</v>
      </c>
      <c r="E1228" s="41"/>
      <c r="F1228" s="23" t="s">
        <v>3740</v>
      </c>
    </row>
    <row r="1229" spans="2:6" x14ac:dyDescent="0.25">
      <c r="B1229" s="24"/>
      <c r="C1229" s="40">
        <v>440304</v>
      </c>
      <c r="D1229" s="41" t="s">
        <v>1408</v>
      </c>
      <c r="E1229" s="41"/>
      <c r="F1229" s="23" t="s">
        <v>3741</v>
      </c>
    </row>
    <row r="1230" spans="2:6" x14ac:dyDescent="0.25">
      <c r="B1230" s="24"/>
      <c r="C1230" s="40">
        <v>440305</v>
      </c>
      <c r="D1230" s="41" t="s">
        <v>1409</v>
      </c>
      <c r="E1230" s="41"/>
      <c r="F1230" s="23" t="s">
        <v>3742</v>
      </c>
    </row>
    <row r="1231" spans="2:6" x14ac:dyDescent="0.25">
      <c r="B1231" s="24"/>
      <c r="C1231" s="40">
        <v>440399</v>
      </c>
      <c r="D1231" s="41" t="s">
        <v>1410</v>
      </c>
      <c r="E1231" s="41"/>
      <c r="F1231" s="23" t="s">
        <v>3743</v>
      </c>
    </row>
    <row r="1232" spans="2:6" x14ac:dyDescent="0.25">
      <c r="B1232" s="24">
        <v>4404</v>
      </c>
      <c r="C1232" s="26" t="s">
        <v>227</v>
      </c>
      <c r="D1232" s="23"/>
      <c r="E1232" s="23" t="s">
        <v>2443</v>
      </c>
      <c r="F1232" s="23" t="s">
        <v>3744</v>
      </c>
    </row>
    <row r="1233" spans="2:6" x14ac:dyDescent="0.25">
      <c r="B1233" s="24"/>
      <c r="C1233" s="40">
        <v>440401</v>
      </c>
      <c r="D1233" s="41" t="s">
        <v>1411</v>
      </c>
      <c r="E1233" s="41"/>
      <c r="F1233" s="23" t="s">
        <v>3745</v>
      </c>
    </row>
    <row r="1234" spans="2:6" x14ac:dyDescent="0.25">
      <c r="B1234" s="24"/>
      <c r="C1234" s="40">
        <v>440402</v>
      </c>
      <c r="D1234" s="41" t="s">
        <v>1412</v>
      </c>
      <c r="E1234" s="41"/>
      <c r="F1234" s="23" t="s">
        <v>3746</v>
      </c>
    </row>
    <row r="1235" spans="2:6" x14ac:dyDescent="0.25">
      <c r="B1235" s="24"/>
      <c r="C1235" s="40">
        <v>440403</v>
      </c>
      <c r="D1235" s="41" t="s">
        <v>1413</v>
      </c>
      <c r="E1235" s="41"/>
      <c r="F1235" s="23" t="s">
        <v>3747</v>
      </c>
    </row>
    <row r="1236" spans="2:6" x14ac:dyDescent="0.25">
      <c r="B1236" s="24"/>
      <c r="C1236" s="40">
        <v>440404</v>
      </c>
      <c r="D1236" s="41" t="s">
        <v>1414</v>
      </c>
      <c r="E1236" s="41"/>
      <c r="F1236" s="23" t="s">
        <v>3748</v>
      </c>
    </row>
    <row r="1237" spans="2:6" x14ac:dyDescent="0.25">
      <c r="B1237" s="24"/>
      <c r="C1237" s="40">
        <v>440405</v>
      </c>
      <c r="D1237" s="41" t="s">
        <v>1415</v>
      </c>
      <c r="E1237" s="41"/>
      <c r="F1237" s="23" t="s">
        <v>3749</v>
      </c>
    </row>
    <row r="1238" spans="2:6" x14ac:dyDescent="0.25">
      <c r="B1238" s="24"/>
      <c r="C1238" s="40">
        <v>440406</v>
      </c>
      <c r="D1238" s="41" t="s">
        <v>1416</v>
      </c>
      <c r="E1238" s="41"/>
      <c r="F1238" s="23" t="s">
        <v>3750</v>
      </c>
    </row>
    <row r="1239" spans="2:6" x14ac:dyDescent="0.25">
      <c r="B1239" s="24"/>
      <c r="C1239" s="40">
        <v>440407</v>
      </c>
      <c r="D1239" s="41" t="s">
        <v>1417</v>
      </c>
      <c r="E1239" s="41"/>
      <c r="F1239" s="23" t="s">
        <v>3751</v>
      </c>
    </row>
    <row r="1240" spans="2:6" x14ac:dyDescent="0.25">
      <c r="B1240" s="24"/>
      <c r="C1240" s="40">
        <v>440408</v>
      </c>
      <c r="D1240" s="41" t="s">
        <v>1418</v>
      </c>
      <c r="E1240" s="41"/>
      <c r="F1240" s="23" t="s">
        <v>3752</v>
      </c>
    </row>
    <row r="1241" spans="2:6" x14ac:dyDescent="0.25">
      <c r="B1241" s="24"/>
      <c r="C1241" s="40">
        <v>440499</v>
      </c>
      <c r="D1241" s="41" t="s">
        <v>1419</v>
      </c>
      <c r="E1241" s="41"/>
      <c r="F1241" s="23" t="s">
        <v>3753</v>
      </c>
    </row>
    <row r="1242" spans="2:6" x14ac:dyDescent="0.25">
      <c r="B1242" s="24">
        <v>4405</v>
      </c>
      <c r="C1242" s="26" t="s">
        <v>228</v>
      </c>
      <c r="D1242" s="23"/>
      <c r="E1242" s="23" t="s">
        <v>2444</v>
      </c>
      <c r="F1242" s="23" t="s">
        <v>3754</v>
      </c>
    </row>
    <row r="1243" spans="2:6" x14ac:dyDescent="0.25">
      <c r="B1243" s="24"/>
      <c r="C1243" s="40">
        <v>440501</v>
      </c>
      <c r="D1243" s="41" t="s">
        <v>1420</v>
      </c>
      <c r="E1243" s="41"/>
      <c r="F1243" s="23" t="s">
        <v>3755</v>
      </c>
    </row>
    <row r="1244" spans="2:6" x14ac:dyDescent="0.25">
      <c r="B1244" s="24"/>
      <c r="C1244" s="40">
        <v>440502</v>
      </c>
      <c r="D1244" s="41" t="s">
        <v>1421</v>
      </c>
      <c r="E1244" s="41"/>
      <c r="F1244" s="23" t="s">
        <v>3756</v>
      </c>
    </row>
    <row r="1245" spans="2:6" x14ac:dyDescent="0.25">
      <c r="B1245" s="24"/>
      <c r="C1245" s="40">
        <v>440503</v>
      </c>
      <c r="D1245" s="41" t="s">
        <v>1422</v>
      </c>
      <c r="E1245" s="41"/>
      <c r="F1245" s="23" t="s">
        <v>3757</v>
      </c>
    </row>
    <row r="1246" spans="2:6" x14ac:dyDescent="0.25">
      <c r="B1246" s="24"/>
      <c r="C1246" s="40">
        <v>440504</v>
      </c>
      <c r="D1246" s="41" t="s">
        <v>1423</v>
      </c>
      <c r="E1246" s="41"/>
      <c r="F1246" s="23" t="s">
        <v>3758</v>
      </c>
    </row>
    <row r="1247" spans="2:6" x14ac:dyDescent="0.25">
      <c r="B1247" s="24"/>
      <c r="C1247" s="40">
        <v>440505</v>
      </c>
      <c r="D1247" s="41" t="s">
        <v>1424</v>
      </c>
      <c r="E1247" s="41"/>
      <c r="F1247" s="23" t="s">
        <v>3759</v>
      </c>
    </row>
    <row r="1248" spans="2:6" x14ac:dyDescent="0.25">
      <c r="B1248" s="24"/>
      <c r="C1248" s="40">
        <v>440506</v>
      </c>
      <c r="D1248" s="41" t="s">
        <v>1425</v>
      </c>
      <c r="E1248" s="41"/>
      <c r="F1248" s="23" t="s">
        <v>3760</v>
      </c>
    </row>
    <row r="1249" spans="2:6" x14ac:dyDescent="0.25">
      <c r="B1249" s="24"/>
      <c r="C1249" s="40">
        <v>440507</v>
      </c>
      <c r="D1249" s="41" t="s">
        <v>1426</v>
      </c>
      <c r="E1249" s="41"/>
      <c r="F1249" s="23" t="s">
        <v>3761</v>
      </c>
    </row>
    <row r="1250" spans="2:6" x14ac:dyDescent="0.25">
      <c r="B1250" s="24"/>
      <c r="C1250" s="40">
        <v>440508</v>
      </c>
      <c r="D1250" s="41" t="s">
        <v>1427</v>
      </c>
      <c r="E1250" s="41"/>
      <c r="F1250" s="23" t="s">
        <v>3762</v>
      </c>
    </row>
    <row r="1251" spans="2:6" x14ac:dyDescent="0.25">
      <c r="B1251" s="24"/>
      <c r="C1251" s="40">
        <v>440509</v>
      </c>
      <c r="D1251" s="41" t="s">
        <v>1428</v>
      </c>
      <c r="E1251" s="41"/>
      <c r="F1251" s="23" t="s">
        <v>3763</v>
      </c>
    </row>
    <row r="1252" spans="2:6" x14ac:dyDescent="0.25">
      <c r="B1252" s="24"/>
      <c r="C1252" s="40">
        <v>440599</v>
      </c>
      <c r="D1252" s="41" t="s">
        <v>1429</v>
      </c>
      <c r="E1252" s="41"/>
      <c r="F1252" s="23" t="s">
        <v>3764</v>
      </c>
    </row>
    <row r="1253" spans="2:6" x14ac:dyDescent="0.25">
      <c r="B1253" s="24">
        <v>4406</v>
      </c>
      <c r="C1253" s="26" t="s">
        <v>229</v>
      </c>
      <c r="D1253" s="23"/>
      <c r="E1253" s="23" t="s">
        <v>2445</v>
      </c>
      <c r="F1253" s="23" t="s">
        <v>3765</v>
      </c>
    </row>
    <row r="1254" spans="2:6" x14ac:dyDescent="0.25">
      <c r="B1254" s="24"/>
      <c r="C1254" s="40">
        <v>440601</v>
      </c>
      <c r="D1254" s="41" t="s">
        <v>1430</v>
      </c>
      <c r="E1254" s="41"/>
      <c r="F1254" s="23" t="s">
        <v>3766</v>
      </c>
    </row>
    <row r="1255" spans="2:6" x14ac:dyDescent="0.25">
      <c r="B1255" s="24"/>
      <c r="C1255" s="40">
        <v>440602</v>
      </c>
      <c r="D1255" s="41" t="s">
        <v>1431</v>
      </c>
      <c r="E1255" s="41"/>
      <c r="F1255" s="23" t="s">
        <v>3767</v>
      </c>
    </row>
    <row r="1256" spans="2:6" x14ac:dyDescent="0.25">
      <c r="B1256" s="24"/>
      <c r="C1256" s="40">
        <v>440603</v>
      </c>
      <c r="D1256" s="41" t="s">
        <v>1432</v>
      </c>
      <c r="E1256" s="41"/>
      <c r="F1256" s="23" t="s">
        <v>3768</v>
      </c>
    </row>
    <row r="1257" spans="2:6" x14ac:dyDescent="0.25">
      <c r="B1257" s="24"/>
      <c r="C1257" s="40">
        <v>440604</v>
      </c>
      <c r="D1257" s="41" t="s">
        <v>1433</v>
      </c>
      <c r="E1257" s="41"/>
      <c r="F1257" s="23" t="s">
        <v>3769</v>
      </c>
    </row>
    <row r="1258" spans="2:6" x14ac:dyDescent="0.25">
      <c r="B1258" s="24"/>
      <c r="C1258" s="40">
        <v>440605</v>
      </c>
      <c r="D1258" s="41" t="s">
        <v>1434</v>
      </c>
      <c r="E1258" s="41"/>
      <c r="F1258" s="23" t="s">
        <v>3770</v>
      </c>
    </row>
    <row r="1259" spans="2:6" x14ac:dyDescent="0.25">
      <c r="B1259" s="24"/>
      <c r="C1259" s="40">
        <v>440606</v>
      </c>
      <c r="D1259" s="41" t="s">
        <v>1435</v>
      </c>
      <c r="E1259" s="41"/>
      <c r="F1259" s="23" t="s">
        <v>3771</v>
      </c>
    </row>
    <row r="1260" spans="2:6" x14ac:dyDescent="0.25">
      <c r="B1260" s="24"/>
      <c r="C1260" s="40">
        <v>440607</v>
      </c>
      <c r="D1260" s="41" t="s">
        <v>1436</v>
      </c>
      <c r="E1260" s="41"/>
      <c r="F1260" s="23" t="s">
        <v>3772</v>
      </c>
    </row>
    <row r="1261" spans="2:6" x14ac:dyDescent="0.25">
      <c r="B1261" s="24"/>
      <c r="C1261" s="40">
        <v>440608</v>
      </c>
      <c r="D1261" s="41" t="s">
        <v>1437</v>
      </c>
      <c r="E1261" s="41"/>
      <c r="F1261" s="23" t="s">
        <v>3773</v>
      </c>
    </row>
    <row r="1262" spans="2:6" x14ac:dyDescent="0.25">
      <c r="B1262" s="24"/>
      <c r="C1262" s="40">
        <v>440609</v>
      </c>
      <c r="D1262" s="41" t="s">
        <v>1438</v>
      </c>
      <c r="E1262" s="41"/>
      <c r="F1262" s="23" t="s">
        <v>3774</v>
      </c>
    </row>
    <row r="1263" spans="2:6" x14ac:dyDescent="0.25">
      <c r="B1263" s="24"/>
      <c r="C1263" s="40">
        <v>440610</v>
      </c>
      <c r="D1263" s="41" t="s">
        <v>1439</v>
      </c>
      <c r="E1263" s="41"/>
      <c r="F1263" s="23" t="s">
        <v>3775</v>
      </c>
    </row>
    <row r="1264" spans="2:6" x14ac:dyDescent="0.25">
      <c r="B1264" s="24"/>
      <c r="C1264" s="40">
        <v>440611</v>
      </c>
      <c r="D1264" s="41" t="s">
        <v>1440</v>
      </c>
      <c r="E1264" s="41"/>
      <c r="F1264" s="23" t="s">
        <v>3776</v>
      </c>
    </row>
    <row r="1265" spans="2:6" x14ac:dyDescent="0.25">
      <c r="B1265" s="24"/>
      <c r="C1265" s="40">
        <v>440612</v>
      </c>
      <c r="D1265" s="41" t="s">
        <v>1441</v>
      </c>
      <c r="E1265" s="41"/>
      <c r="F1265" s="23" t="s">
        <v>3777</v>
      </c>
    </row>
    <row r="1266" spans="2:6" x14ac:dyDescent="0.25">
      <c r="B1266" s="24"/>
      <c r="C1266" s="40">
        <v>440699</v>
      </c>
      <c r="D1266" s="41" t="s">
        <v>1442</v>
      </c>
      <c r="E1266" s="41"/>
      <c r="F1266" s="23" t="s">
        <v>3778</v>
      </c>
    </row>
    <row r="1267" spans="2:6" x14ac:dyDescent="0.25">
      <c r="B1267" s="24">
        <v>4407</v>
      </c>
      <c r="C1267" s="26" t="s">
        <v>230</v>
      </c>
      <c r="D1267" s="23"/>
      <c r="E1267" s="23" t="s">
        <v>2446</v>
      </c>
      <c r="F1267" s="23" t="s">
        <v>3779</v>
      </c>
    </row>
    <row r="1268" spans="2:6" x14ac:dyDescent="0.25">
      <c r="B1268" s="24"/>
      <c r="C1268" s="40">
        <v>440701</v>
      </c>
      <c r="D1268" s="41" t="s">
        <v>1443</v>
      </c>
      <c r="E1268" s="41"/>
      <c r="F1268" s="23" t="s">
        <v>3780</v>
      </c>
    </row>
    <row r="1269" spans="2:6" x14ac:dyDescent="0.25">
      <c r="B1269" s="24"/>
      <c r="C1269" s="40">
        <v>440702</v>
      </c>
      <c r="D1269" s="41" t="s">
        <v>1444</v>
      </c>
      <c r="E1269" s="41"/>
      <c r="F1269" s="23" t="s">
        <v>3781</v>
      </c>
    </row>
    <row r="1270" spans="2:6" x14ac:dyDescent="0.25">
      <c r="B1270" s="24"/>
      <c r="C1270" s="40">
        <v>440703</v>
      </c>
      <c r="D1270" s="41" t="s">
        <v>1445</v>
      </c>
      <c r="E1270" s="41"/>
      <c r="F1270" s="23" t="s">
        <v>3782</v>
      </c>
    </row>
    <row r="1271" spans="2:6" x14ac:dyDescent="0.25">
      <c r="B1271" s="24"/>
      <c r="C1271" s="40">
        <v>440704</v>
      </c>
      <c r="D1271" s="41" t="s">
        <v>1446</v>
      </c>
      <c r="E1271" s="41"/>
      <c r="F1271" s="23" t="s">
        <v>3783</v>
      </c>
    </row>
    <row r="1272" spans="2:6" x14ac:dyDescent="0.25">
      <c r="B1272" s="24"/>
      <c r="C1272" s="40">
        <v>440705</v>
      </c>
      <c r="D1272" s="41" t="s">
        <v>1447</v>
      </c>
      <c r="E1272" s="41"/>
      <c r="F1272" s="23" t="s">
        <v>3784</v>
      </c>
    </row>
    <row r="1273" spans="2:6" x14ac:dyDescent="0.25">
      <c r="B1273" s="24"/>
      <c r="C1273" s="40">
        <v>440706</v>
      </c>
      <c r="D1273" s="41" t="s">
        <v>1448</v>
      </c>
      <c r="E1273" s="41"/>
      <c r="F1273" s="23" t="s">
        <v>3785</v>
      </c>
    </row>
    <row r="1274" spans="2:6" x14ac:dyDescent="0.25">
      <c r="B1274" s="24"/>
      <c r="C1274" s="40">
        <v>440707</v>
      </c>
      <c r="D1274" s="41" t="s">
        <v>1449</v>
      </c>
      <c r="E1274" s="41"/>
      <c r="F1274" s="23" t="s">
        <v>3786</v>
      </c>
    </row>
    <row r="1275" spans="2:6" x14ac:dyDescent="0.25">
      <c r="B1275" s="24"/>
      <c r="C1275" s="40">
        <v>440708</v>
      </c>
      <c r="D1275" s="41" t="s">
        <v>1450</v>
      </c>
      <c r="E1275" s="41"/>
      <c r="F1275" s="23" t="s">
        <v>3787</v>
      </c>
    </row>
    <row r="1276" spans="2:6" x14ac:dyDescent="0.25">
      <c r="B1276" s="24"/>
      <c r="C1276" s="40">
        <v>440709</v>
      </c>
      <c r="D1276" s="41" t="s">
        <v>1451</v>
      </c>
      <c r="E1276" s="41"/>
      <c r="F1276" s="23" t="s">
        <v>3788</v>
      </c>
    </row>
    <row r="1277" spans="2:6" x14ac:dyDescent="0.25">
      <c r="B1277" s="24"/>
      <c r="C1277" s="40">
        <v>440710</v>
      </c>
      <c r="D1277" s="41" t="s">
        <v>1452</v>
      </c>
      <c r="E1277" s="41"/>
      <c r="F1277" s="23" t="s">
        <v>3789</v>
      </c>
    </row>
    <row r="1278" spans="2:6" x14ac:dyDescent="0.25">
      <c r="B1278" s="24"/>
      <c r="C1278" s="40">
        <v>440711</v>
      </c>
      <c r="D1278" s="41" t="s">
        <v>1453</v>
      </c>
      <c r="E1278" s="41"/>
      <c r="F1278" s="23" t="s">
        <v>3790</v>
      </c>
    </row>
    <row r="1279" spans="2:6" x14ac:dyDescent="0.25">
      <c r="B1279" s="24"/>
      <c r="C1279" s="40">
        <v>440712</v>
      </c>
      <c r="D1279" s="41" t="s">
        <v>1454</v>
      </c>
      <c r="E1279" s="41"/>
      <c r="F1279" s="23" t="s">
        <v>3791</v>
      </c>
    </row>
    <row r="1280" spans="2:6" x14ac:dyDescent="0.25">
      <c r="B1280" s="24"/>
      <c r="C1280" s="40">
        <v>440713</v>
      </c>
      <c r="D1280" s="41" t="s">
        <v>1455</v>
      </c>
      <c r="E1280" s="41"/>
      <c r="F1280" s="23" t="s">
        <v>3792</v>
      </c>
    </row>
    <row r="1281" spans="2:6" x14ac:dyDescent="0.25">
      <c r="B1281" s="24"/>
      <c r="C1281" s="40">
        <v>440714</v>
      </c>
      <c r="D1281" s="41" t="s">
        <v>1456</v>
      </c>
      <c r="E1281" s="41"/>
      <c r="F1281" s="23" t="s">
        <v>3793</v>
      </c>
    </row>
    <row r="1282" spans="2:6" x14ac:dyDescent="0.25">
      <c r="B1282" s="24"/>
      <c r="C1282" s="40">
        <v>440799</v>
      </c>
      <c r="D1282" s="41" t="s">
        <v>1457</v>
      </c>
      <c r="E1282" s="41"/>
      <c r="F1282" s="23" t="s">
        <v>3794</v>
      </c>
    </row>
    <row r="1283" spans="2:6" x14ac:dyDescent="0.25">
      <c r="B1283" s="24">
        <v>4408</v>
      </c>
      <c r="C1283" s="26" t="s">
        <v>231</v>
      </c>
      <c r="D1283" s="23"/>
      <c r="E1283" s="23" t="s">
        <v>2447</v>
      </c>
      <c r="F1283" s="23" t="s">
        <v>3795</v>
      </c>
    </row>
    <row r="1284" spans="2:6" x14ac:dyDescent="0.25">
      <c r="B1284" s="24"/>
      <c r="C1284" s="40">
        <v>440801</v>
      </c>
      <c r="D1284" s="41" t="s">
        <v>1458</v>
      </c>
      <c r="E1284" s="41"/>
      <c r="F1284" s="23" t="s">
        <v>3796</v>
      </c>
    </row>
    <row r="1285" spans="2:6" x14ac:dyDescent="0.25">
      <c r="B1285" s="24"/>
      <c r="C1285" s="40">
        <v>440802</v>
      </c>
      <c r="D1285" s="41" t="s">
        <v>324</v>
      </c>
      <c r="E1285" s="41"/>
      <c r="F1285" s="23" t="s">
        <v>3797</v>
      </c>
    </row>
    <row r="1286" spans="2:6" x14ac:dyDescent="0.25">
      <c r="B1286" s="24"/>
      <c r="C1286" s="40">
        <v>440803</v>
      </c>
      <c r="D1286" s="41" t="s">
        <v>1459</v>
      </c>
      <c r="E1286" s="41"/>
      <c r="F1286" s="23" t="s">
        <v>3798</v>
      </c>
    </row>
    <row r="1287" spans="2:6" x14ac:dyDescent="0.25">
      <c r="B1287" s="24"/>
      <c r="C1287" s="40">
        <v>440804</v>
      </c>
      <c r="D1287" s="41" t="s">
        <v>1460</v>
      </c>
      <c r="E1287" s="41"/>
      <c r="F1287" s="23" t="s">
        <v>3799</v>
      </c>
    </row>
    <row r="1288" spans="2:6" x14ac:dyDescent="0.25">
      <c r="B1288" s="24"/>
      <c r="C1288" s="40">
        <v>440805</v>
      </c>
      <c r="D1288" s="41" t="s">
        <v>1461</v>
      </c>
      <c r="E1288" s="41"/>
      <c r="F1288" s="23" t="s">
        <v>3800</v>
      </c>
    </row>
    <row r="1289" spans="2:6" x14ac:dyDescent="0.25">
      <c r="B1289" s="24"/>
      <c r="C1289" s="40">
        <v>440806</v>
      </c>
      <c r="D1289" s="41" t="s">
        <v>1462</v>
      </c>
      <c r="E1289" s="41"/>
      <c r="F1289" s="23" t="s">
        <v>3801</v>
      </c>
    </row>
    <row r="1290" spans="2:6" x14ac:dyDescent="0.25">
      <c r="B1290" s="24"/>
      <c r="C1290" s="40">
        <v>440807</v>
      </c>
      <c r="D1290" s="41" t="s">
        <v>1463</v>
      </c>
      <c r="E1290" s="41"/>
      <c r="F1290" s="23" t="s">
        <v>3802</v>
      </c>
    </row>
    <row r="1291" spans="2:6" x14ac:dyDescent="0.25">
      <c r="B1291" s="24"/>
      <c r="C1291" s="40">
        <v>440808</v>
      </c>
      <c r="D1291" s="41" t="s">
        <v>1464</v>
      </c>
      <c r="E1291" s="41"/>
      <c r="F1291" s="23" t="s">
        <v>3803</v>
      </c>
    </row>
    <row r="1292" spans="2:6" x14ac:dyDescent="0.25">
      <c r="B1292" s="24"/>
      <c r="C1292" s="40">
        <v>440809</v>
      </c>
      <c r="D1292" s="41" t="s">
        <v>1465</v>
      </c>
      <c r="E1292" s="41"/>
      <c r="F1292" s="23" t="s">
        <v>3804</v>
      </c>
    </row>
    <row r="1293" spans="2:6" x14ac:dyDescent="0.25">
      <c r="B1293" s="24"/>
      <c r="C1293" s="40">
        <v>440810</v>
      </c>
      <c r="D1293" s="41" t="s">
        <v>1466</v>
      </c>
      <c r="E1293" s="41"/>
      <c r="F1293" s="23" t="s">
        <v>3805</v>
      </c>
    </row>
    <row r="1294" spans="2:6" x14ac:dyDescent="0.25">
      <c r="B1294" s="24"/>
      <c r="C1294" s="40">
        <v>440811</v>
      </c>
      <c r="D1294" s="41" t="s">
        <v>1467</v>
      </c>
      <c r="E1294" s="41"/>
      <c r="F1294" s="23" t="s">
        <v>3806</v>
      </c>
    </row>
    <row r="1295" spans="2:6" x14ac:dyDescent="0.25">
      <c r="B1295" s="24"/>
      <c r="C1295" s="40">
        <v>440899</v>
      </c>
      <c r="D1295" s="41" t="s">
        <v>1468</v>
      </c>
      <c r="E1295" s="41"/>
      <c r="F1295" s="23" t="s">
        <v>3807</v>
      </c>
    </row>
    <row r="1296" spans="2:6" x14ac:dyDescent="0.25">
      <c r="B1296" s="24">
        <v>4409</v>
      </c>
      <c r="C1296" s="26" t="s">
        <v>232</v>
      </c>
      <c r="D1296" s="23"/>
      <c r="E1296" s="23" t="s">
        <v>2448</v>
      </c>
      <c r="F1296" s="23" t="s">
        <v>3808</v>
      </c>
    </row>
    <row r="1297" spans="2:6" x14ac:dyDescent="0.25">
      <c r="B1297" s="24"/>
      <c r="C1297" s="40">
        <v>440901</v>
      </c>
      <c r="D1297" s="41" t="s">
        <v>1469</v>
      </c>
      <c r="E1297" s="41"/>
      <c r="F1297" s="23" t="s">
        <v>3809</v>
      </c>
    </row>
    <row r="1298" spans="2:6" x14ac:dyDescent="0.25">
      <c r="B1298" s="24"/>
      <c r="C1298" s="40">
        <v>440902</v>
      </c>
      <c r="D1298" s="41" t="s">
        <v>1470</v>
      </c>
      <c r="E1298" s="41"/>
      <c r="F1298" s="23" t="s">
        <v>3810</v>
      </c>
    </row>
    <row r="1299" spans="2:6" x14ac:dyDescent="0.25">
      <c r="B1299" s="24"/>
      <c r="C1299" s="40">
        <v>440903</v>
      </c>
      <c r="D1299" s="41" t="s">
        <v>1471</v>
      </c>
      <c r="E1299" s="41"/>
      <c r="F1299" s="23" t="s">
        <v>3811</v>
      </c>
    </row>
    <row r="1300" spans="2:6" x14ac:dyDescent="0.25">
      <c r="B1300" s="24"/>
      <c r="C1300" s="40">
        <v>440999</v>
      </c>
      <c r="D1300" s="41" t="s">
        <v>1472</v>
      </c>
      <c r="E1300" s="41"/>
      <c r="F1300" s="23" t="s">
        <v>3812</v>
      </c>
    </row>
    <row r="1301" spans="2:6" x14ac:dyDescent="0.25">
      <c r="B1301" s="24">
        <v>4410</v>
      </c>
      <c r="C1301" s="26" t="s">
        <v>233</v>
      </c>
      <c r="D1301" s="23"/>
      <c r="E1301" s="23" t="s">
        <v>2449</v>
      </c>
      <c r="F1301" s="23" t="s">
        <v>3813</v>
      </c>
    </row>
    <row r="1302" spans="2:6" x14ac:dyDescent="0.25">
      <c r="B1302" s="24"/>
      <c r="C1302" s="40">
        <v>441001</v>
      </c>
      <c r="D1302" s="43" t="s">
        <v>1473</v>
      </c>
      <c r="E1302" s="43"/>
      <c r="F1302" s="23" t="s">
        <v>3814</v>
      </c>
    </row>
    <row r="1303" spans="2:6" x14ac:dyDescent="0.25">
      <c r="B1303" s="24"/>
      <c r="C1303" s="40">
        <v>441002</v>
      </c>
      <c r="D1303" s="43" t="s">
        <v>1474</v>
      </c>
      <c r="E1303" s="43"/>
      <c r="F1303" s="23" t="s">
        <v>3815</v>
      </c>
    </row>
    <row r="1304" spans="2:6" x14ac:dyDescent="0.25">
      <c r="B1304" s="24"/>
      <c r="C1304" s="40">
        <v>441003</v>
      </c>
      <c r="D1304" s="43" t="s">
        <v>1475</v>
      </c>
      <c r="E1304" s="43"/>
      <c r="F1304" s="23" t="s">
        <v>3816</v>
      </c>
    </row>
    <row r="1305" spans="2:6" x14ac:dyDescent="0.25">
      <c r="B1305" s="24"/>
      <c r="C1305" s="40">
        <v>441004</v>
      </c>
      <c r="D1305" s="43" t="s">
        <v>1476</v>
      </c>
      <c r="E1305" s="43"/>
      <c r="F1305" s="23" t="s">
        <v>3817</v>
      </c>
    </row>
    <row r="1306" spans="2:6" x14ac:dyDescent="0.25">
      <c r="B1306" s="24"/>
      <c r="C1306" s="40">
        <v>441005</v>
      </c>
      <c r="D1306" s="43" t="s">
        <v>1477</v>
      </c>
      <c r="E1306" s="43"/>
      <c r="F1306" s="23" t="s">
        <v>3818</v>
      </c>
    </row>
    <row r="1307" spans="2:6" x14ac:dyDescent="0.25">
      <c r="B1307" s="24"/>
      <c r="C1307" s="40">
        <v>441006</v>
      </c>
      <c r="D1307" s="43" t="s">
        <v>1478</v>
      </c>
      <c r="E1307" s="43"/>
      <c r="F1307" s="23" t="s">
        <v>3819</v>
      </c>
    </row>
    <row r="1308" spans="2:6" x14ac:dyDescent="0.25">
      <c r="B1308" s="24"/>
      <c r="C1308" s="40">
        <v>441007</v>
      </c>
      <c r="D1308" s="43" t="s">
        <v>1479</v>
      </c>
      <c r="E1308" s="43"/>
      <c r="F1308" s="23" t="s">
        <v>3820</v>
      </c>
    </row>
    <row r="1309" spans="2:6" x14ac:dyDescent="0.25">
      <c r="B1309" s="24"/>
      <c r="C1309" s="40">
        <v>441008</v>
      </c>
      <c r="D1309" s="43" t="s">
        <v>1480</v>
      </c>
      <c r="E1309" s="43"/>
      <c r="F1309" s="23" t="s">
        <v>3821</v>
      </c>
    </row>
    <row r="1310" spans="2:6" x14ac:dyDescent="0.25">
      <c r="B1310" s="24"/>
      <c r="C1310" s="40">
        <v>441009</v>
      </c>
      <c r="D1310" s="43" t="s">
        <v>1481</v>
      </c>
      <c r="E1310" s="43"/>
      <c r="F1310" s="23" t="s">
        <v>3822</v>
      </c>
    </row>
    <row r="1311" spans="2:6" x14ac:dyDescent="0.25">
      <c r="B1311" s="24"/>
      <c r="C1311" s="40">
        <v>441010</v>
      </c>
      <c r="D1311" s="43" t="s">
        <v>1482</v>
      </c>
      <c r="E1311" s="43"/>
      <c r="F1311" s="23" t="s">
        <v>3823</v>
      </c>
    </row>
    <row r="1312" spans="2:6" x14ac:dyDescent="0.25">
      <c r="B1312" s="24"/>
      <c r="C1312" s="40">
        <v>441011</v>
      </c>
      <c r="D1312" s="43" t="s">
        <v>1483</v>
      </c>
      <c r="E1312" s="43"/>
      <c r="F1312" s="23" t="s">
        <v>3824</v>
      </c>
    </row>
    <row r="1313" spans="2:6" x14ac:dyDescent="0.25">
      <c r="B1313" s="24"/>
      <c r="C1313" s="40">
        <v>441012</v>
      </c>
      <c r="D1313" s="43" t="s">
        <v>1484</v>
      </c>
      <c r="E1313" s="43"/>
      <c r="F1313" s="23" t="s">
        <v>3825</v>
      </c>
    </row>
    <row r="1314" spans="2:6" x14ac:dyDescent="0.25">
      <c r="B1314" s="24"/>
      <c r="C1314" s="40">
        <v>441013</v>
      </c>
      <c r="D1314" s="43" t="s">
        <v>1485</v>
      </c>
      <c r="E1314" s="43"/>
      <c r="F1314" s="23" t="s">
        <v>3826</v>
      </c>
    </row>
    <row r="1315" spans="2:6" x14ac:dyDescent="0.25">
      <c r="B1315" s="24"/>
      <c r="C1315" s="40">
        <v>441014</v>
      </c>
      <c r="D1315" s="43" t="s">
        <v>1486</v>
      </c>
      <c r="E1315" s="43"/>
      <c r="F1315" s="23" t="s">
        <v>3827</v>
      </c>
    </row>
    <row r="1316" spans="2:6" x14ac:dyDescent="0.25">
      <c r="B1316" s="24"/>
      <c r="C1316" s="40">
        <v>441015</v>
      </c>
      <c r="D1316" s="43" t="s">
        <v>1487</v>
      </c>
      <c r="E1316" s="43"/>
      <c r="F1316" s="23" t="s">
        <v>3828</v>
      </c>
    </row>
    <row r="1317" spans="2:6" x14ac:dyDescent="0.25">
      <c r="B1317" s="24"/>
      <c r="C1317" s="40">
        <v>441016</v>
      </c>
      <c r="D1317" s="43" t="s">
        <v>1488</v>
      </c>
      <c r="E1317" s="43"/>
      <c r="F1317" s="23" t="s">
        <v>3829</v>
      </c>
    </row>
    <row r="1318" spans="2:6" x14ac:dyDescent="0.25">
      <c r="B1318" s="24"/>
      <c r="C1318" s="40">
        <v>441099</v>
      </c>
      <c r="D1318" s="43" t="s">
        <v>1489</v>
      </c>
      <c r="E1318" s="43"/>
      <c r="F1318" s="23" t="s">
        <v>3830</v>
      </c>
    </row>
    <row r="1319" spans="2:6" x14ac:dyDescent="0.25">
      <c r="B1319" s="24">
        <v>4499</v>
      </c>
      <c r="C1319" s="26" t="s">
        <v>234</v>
      </c>
      <c r="D1319" s="23"/>
      <c r="E1319" s="23" t="s">
        <v>2450</v>
      </c>
      <c r="F1319" s="23" t="s">
        <v>3831</v>
      </c>
    </row>
    <row r="1320" spans="2:6" x14ac:dyDescent="0.25">
      <c r="B1320" s="24"/>
      <c r="C1320" s="40">
        <v>449901</v>
      </c>
      <c r="D1320" s="41" t="s">
        <v>1490</v>
      </c>
      <c r="E1320" s="41"/>
      <c r="F1320" s="23" t="s">
        <v>3832</v>
      </c>
    </row>
    <row r="1321" spans="2:6" x14ac:dyDescent="0.25">
      <c r="B1321" s="24"/>
      <c r="C1321" s="40">
        <v>449999</v>
      </c>
      <c r="D1321" s="41" t="s">
        <v>1491</v>
      </c>
      <c r="E1321" s="41"/>
      <c r="F1321" s="23" t="s">
        <v>3833</v>
      </c>
    </row>
    <row r="1322" spans="2:6" x14ac:dyDescent="0.25">
      <c r="B1322" s="44" t="s">
        <v>2305</v>
      </c>
      <c r="C1322" s="45"/>
      <c r="D1322" s="23"/>
      <c r="E1322" s="23"/>
      <c r="F1322" s="23" t="s">
        <v>2632</v>
      </c>
    </row>
    <row r="1323" spans="2:6" x14ac:dyDescent="0.25">
      <c r="B1323" s="27">
        <v>4501</v>
      </c>
      <c r="C1323" s="46" t="s">
        <v>235</v>
      </c>
      <c r="D1323" s="40"/>
      <c r="E1323" s="23" t="s">
        <v>2451</v>
      </c>
      <c r="F1323" s="23" t="s">
        <v>3834</v>
      </c>
    </row>
    <row r="1324" spans="2:6" ht="23.25" x14ac:dyDescent="0.25">
      <c r="B1324" s="27"/>
      <c r="C1324" s="29">
        <v>450101</v>
      </c>
      <c r="D1324" s="40" t="s">
        <v>1492</v>
      </c>
      <c r="E1324" s="40"/>
      <c r="F1324" s="23" t="s">
        <v>3835</v>
      </c>
    </row>
    <row r="1325" spans="2:6" ht="23.25" x14ac:dyDescent="0.25">
      <c r="B1325" s="27"/>
      <c r="C1325" s="29">
        <v>450102</v>
      </c>
      <c r="D1325" s="40" t="s">
        <v>1493</v>
      </c>
      <c r="E1325" s="40"/>
      <c r="F1325" s="23" t="s">
        <v>3836</v>
      </c>
    </row>
    <row r="1326" spans="2:6" ht="23.25" x14ac:dyDescent="0.25">
      <c r="B1326" s="27"/>
      <c r="C1326" s="29">
        <v>450103</v>
      </c>
      <c r="D1326" s="40" t="s">
        <v>1494</v>
      </c>
      <c r="E1326" s="40"/>
      <c r="F1326" s="23" t="s">
        <v>3837</v>
      </c>
    </row>
    <row r="1327" spans="2:6" x14ac:dyDescent="0.25">
      <c r="B1327" s="27"/>
      <c r="C1327" s="29">
        <v>450104</v>
      </c>
      <c r="D1327" s="40" t="s">
        <v>1495</v>
      </c>
      <c r="E1327" s="40"/>
      <c r="F1327" s="23" t="s">
        <v>3838</v>
      </c>
    </row>
    <row r="1328" spans="2:6" ht="23.25" x14ac:dyDescent="0.25">
      <c r="B1328" s="27"/>
      <c r="C1328" s="29">
        <v>450105</v>
      </c>
      <c r="D1328" s="40" t="s">
        <v>1496</v>
      </c>
      <c r="E1328" s="40"/>
      <c r="F1328" s="23" t="s">
        <v>3839</v>
      </c>
    </row>
    <row r="1329" spans="2:6" x14ac:dyDescent="0.25">
      <c r="B1329" s="27"/>
      <c r="C1329" s="29">
        <v>450106</v>
      </c>
      <c r="D1329" s="40" t="s">
        <v>1497</v>
      </c>
      <c r="E1329" s="40"/>
      <c r="F1329" s="23" t="s">
        <v>3840</v>
      </c>
    </row>
    <row r="1330" spans="2:6" x14ac:dyDescent="0.25">
      <c r="B1330" s="27"/>
      <c r="C1330" s="29">
        <v>450107</v>
      </c>
      <c r="D1330" s="40" t="s">
        <v>1498</v>
      </c>
      <c r="E1330" s="40"/>
      <c r="F1330" s="23" t="s">
        <v>3841</v>
      </c>
    </row>
    <row r="1331" spans="2:6" ht="23.25" x14ac:dyDescent="0.25">
      <c r="B1331" s="27"/>
      <c r="C1331" s="29">
        <v>450108</v>
      </c>
      <c r="D1331" s="40" t="s">
        <v>1499</v>
      </c>
      <c r="E1331" s="40"/>
      <c r="F1331" s="23" t="s">
        <v>3842</v>
      </c>
    </row>
    <row r="1332" spans="2:6" ht="23.25" x14ac:dyDescent="0.25">
      <c r="B1332" s="27"/>
      <c r="C1332" s="29">
        <v>450109</v>
      </c>
      <c r="D1332" s="40" t="s">
        <v>1500</v>
      </c>
      <c r="E1332" s="40"/>
      <c r="F1332" s="23" t="s">
        <v>3843</v>
      </c>
    </row>
    <row r="1333" spans="2:6" ht="23.25" x14ac:dyDescent="0.25">
      <c r="B1333" s="27"/>
      <c r="C1333" s="29">
        <v>450110</v>
      </c>
      <c r="D1333" s="40" t="s">
        <v>1501</v>
      </c>
      <c r="E1333" s="40"/>
      <c r="F1333" s="23" t="s">
        <v>3844</v>
      </c>
    </row>
    <row r="1334" spans="2:6" ht="23.25" x14ac:dyDescent="0.25">
      <c r="B1334" s="27"/>
      <c r="C1334" s="29">
        <v>450111</v>
      </c>
      <c r="D1334" s="40" t="s">
        <v>1502</v>
      </c>
      <c r="E1334" s="40"/>
      <c r="F1334" s="23" t="s">
        <v>3845</v>
      </c>
    </row>
    <row r="1335" spans="2:6" ht="23.25" x14ac:dyDescent="0.25">
      <c r="B1335" s="27"/>
      <c r="C1335" s="29">
        <v>450112</v>
      </c>
      <c r="D1335" s="40" t="s">
        <v>1503</v>
      </c>
      <c r="E1335" s="40"/>
      <c r="F1335" s="23" t="s">
        <v>3846</v>
      </c>
    </row>
    <row r="1336" spans="2:6" ht="23.25" x14ac:dyDescent="0.25">
      <c r="B1336" s="27"/>
      <c r="C1336" s="29">
        <v>450113</v>
      </c>
      <c r="D1336" s="40" t="s">
        <v>1504</v>
      </c>
      <c r="E1336" s="40"/>
      <c r="F1336" s="23" t="s">
        <v>3847</v>
      </c>
    </row>
    <row r="1337" spans="2:6" ht="23.25" x14ac:dyDescent="0.25">
      <c r="B1337" s="27"/>
      <c r="C1337" s="29">
        <v>450114</v>
      </c>
      <c r="D1337" s="40" t="s">
        <v>1505</v>
      </c>
      <c r="E1337" s="40"/>
      <c r="F1337" s="23" t="s">
        <v>3848</v>
      </c>
    </row>
    <row r="1338" spans="2:6" ht="23.25" x14ac:dyDescent="0.25">
      <c r="B1338" s="27"/>
      <c r="C1338" s="29">
        <v>450115</v>
      </c>
      <c r="D1338" s="40" t="s">
        <v>1506</v>
      </c>
      <c r="E1338" s="40"/>
      <c r="F1338" s="23" t="s">
        <v>3849</v>
      </c>
    </row>
    <row r="1339" spans="2:6" ht="23.25" x14ac:dyDescent="0.25">
      <c r="B1339" s="27"/>
      <c r="C1339" s="29">
        <v>450116</v>
      </c>
      <c r="D1339" s="40" t="s">
        <v>1507</v>
      </c>
      <c r="E1339" s="40"/>
      <c r="F1339" s="23" t="s">
        <v>3850</v>
      </c>
    </row>
    <row r="1340" spans="2:6" ht="23.25" x14ac:dyDescent="0.25">
      <c r="B1340" s="27"/>
      <c r="C1340" s="29">
        <v>450117</v>
      </c>
      <c r="D1340" s="40" t="s">
        <v>1508</v>
      </c>
      <c r="E1340" s="40"/>
      <c r="F1340" s="23" t="s">
        <v>3851</v>
      </c>
    </row>
    <row r="1341" spans="2:6" ht="23.25" x14ac:dyDescent="0.25">
      <c r="B1341" s="27"/>
      <c r="C1341" s="29">
        <v>450118</v>
      </c>
      <c r="D1341" s="40" t="s">
        <v>1509</v>
      </c>
      <c r="E1341" s="40"/>
      <c r="F1341" s="23" t="s">
        <v>3852</v>
      </c>
    </row>
    <row r="1342" spans="2:6" ht="34.5" x14ac:dyDescent="0.25">
      <c r="B1342" s="27"/>
      <c r="C1342" s="29">
        <v>450199</v>
      </c>
      <c r="D1342" s="40" t="s">
        <v>1510</v>
      </c>
      <c r="E1342" s="40"/>
      <c r="F1342" s="23" t="s">
        <v>3853</v>
      </c>
    </row>
    <row r="1343" spans="2:6" x14ac:dyDescent="0.25">
      <c r="B1343" s="27">
        <v>4502</v>
      </c>
      <c r="C1343" s="46" t="s">
        <v>236</v>
      </c>
      <c r="D1343" s="40"/>
      <c r="E1343" s="23" t="s">
        <v>2452</v>
      </c>
      <c r="F1343" s="23" t="s">
        <v>3854</v>
      </c>
    </row>
    <row r="1344" spans="2:6" ht="23.25" x14ac:dyDescent="0.25">
      <c r="B1344" s="27"/>
      <c r="C1344" s="29">
        <v>450201</v>
      </c>
      <c r="D1344" s="40" t="s">
        <v>1511</v>
      </c>
      <c r="E1344" s="40"/>
      <c r="F1344" s="23" t="s">
        <v>3855</v>
      </c>
    </row>
    <row r="1345" spans="2:6" ht="23.25" x14ac:dyDescent="0.25">
      <c r="B1345" s="27"/>
      <c r="C1345" s="29">
        <v>450202</v>
      </c>
      <c r="D1345" s="40" t="s">
        <v>1512</v>
      </c>
      <c r="E1345" s="40"/>
      <c r="F1345" s="23" t="s">
        <v>3856</v>
      </c>
    </row>
    <row r="1346" spans="2:6" ht="23.25" x14ac:dyDescent="0.25">
      <c r="B1346" s="27"/>
      <c r="C1346" s="29">
        <v>450203</v>
      </c>
      <c r="D1346" s="40" t="s">
        <v>1513</v>
      </c>
      <c r="E1346" s="40"/>
      <c r="F1346" s="23" t="s">
        <v>3857</v>
      </c>
    </row>
    <row r="1347" spans="2:6" ht="34.5" x14ac:dyDescent="0.25">
      <c r="B1347" s="27"/>
      <c r="C1347" s="29">
        <v>450204</v>
      </c>
      <c r="D1347" s="40" t="s">
        <v>1514</v>
      </c>
      <c r="E1347" s="40"/>
      <c r="F1347" s="23" t="s">
        <v>3858</v>
      </c>
    </row>
    <row r="1348" spans="2:6" ht="23.25" x14ac:dyDescent="0.25">
      <c r="B1348" s="27"/>
      <c r="C1348" s="29">
        <v>450205</v>
      </c>
      <c r="D1348" s="40" t="s">
        <v>1515</v>
      </c>
      <c r="E1348" s="40"/>
      <c r="F1348" s="23" t="s">
        <v>3859</v>
      </c>
    </row>
    <row r="1349" spans="2:6" ht="23.25" x14ac:dyDescent="0.25">
      <c r="B1349" s="27"/>
      <c r="C1349" s="29">
        <v>450206</v>
      </c>
      <c r="D1349" s="40" t="s">
        <v>1516</v>
      </c>
      <c r="E1349" s="40"/>
      <c r="F1349" s="23" t="s">
        <v>3860</v>
      </c>
    </row>
    <row r="1350" spans="2:6" ht="23.25" x14ac:dyDescent="0.25">
      <c r="B1350" s="27"/>
      <c r="C1350" s="29">
        <v>450207</v>
      </c>
      <c r="D1350" s="40" t="s">
        <v>1517</v>
      </c>
      <c r="E1350" s="40"/>
      <c r="F1350" s="23" t="s">
        <v>3861</v>
      </c>
    </row>
    <row r="1351" spans="2:6" ht="23.25" x14ac:dyDescent="0.25">
      <c r="B1351" s="27"/>
      <c r="C1351" s="29">
        <v>450208</v>
      </c>
      <c r="D1351" s="40" t="s">
        <v>1518</v>
      </c>
      <c r="E1351" s="40"/>
      <c r="F1351" s="23" t="s">
        <v>3862</v>
      </c>
    </row>
    <row r="1352" spans="2:6" ht="23.25" x14ac:dyDescent="0.25">
      <c r="B1352" s="27"/>
      <c r="C1352" s="29">
        <v>450209</v>
      </c>
      <c r="D1352" s="40" t="s">
        <v>1519</v>
      </c>
      <c r="E1352" s="40"/>
      <c r="F1352" s="23" t="s">
        <v>3863</v>
      </c>
    </row>
    <row r="1353" spans="2:6" ht="23.25" x14ac:dyDescent="0.25">
      <c r="B1353" s="27"/>
      <c r="C1353" s="29">
        <v>450210</v>
      </c>
      <c r="D1353" s="40" t="s">
        <v>1520</v>
      </c>
      <c r="E1353" s="40"/>
      <c r="F1353" s="23" t="s">
        <v>3864</v>
      </c>
    </row>
    <row r="1354" spans="2:6" ht="23.25" x14ac:dyDescent="0.25">
      <c r="B1354" s="27"/>
      <c r="C1354" s="29">
        <v>450211</v>
      </c>
      <c r="D1354" s="40" t="s">
        <v>1521</v>
      </c>
      <c r="E1354" s="40"/>
      <c r="F1354" s="23" t="s">
        <v>3865</v>
      </c>
    </row>
    <row r="1355" spans="2:6" ht="34.5" x14ac:dyDescent="0.25">
      <c r="B1355" s="27"/>
      <c r="C1355" s="29">
        <v>450212</v>
      </c>
      <c r="D1355" s="40" t="s">
        <v>1522</v>
      </c>
      <c r="E1355" s="40"/>
      <c r="F1355" s="23" t="s">
        <v>3866</v>
      </c>
    </row>
    <row r="1356" spans="2:6" ht="45" x14ac:dyDescent="0.25">
      <c r="B1356" s="27"/>
      <c r="C1356" s="29">
        <v>450213</v>
      </c>
      <c r="D1356" s="47" t="s">
        <v>1523</v>
      </c>
      <c r="E1356" s="47"/>
      <c r="F1356" s="23" t="s">
        <v>3867</v>
      </c>
    </row>
    <row r="1357" spans="2:6" ht="23.25" x14ac:dyDescent="0.25">
      <c r="B1357" s="27"/>
      <c r="C1357" s="29">
        <v>450299</v>
      </c>
      <c r="D1357" s="40" t="s">
        <v>1524</v>
      </c>
      <c r="E1357" s="40"/>
      <c r="F1357" s="23" t="s">
        <v>3868</v>
      </c>
    </row>
    <row r="1358" spans="2:6" x14ac:dyDescent="0.25">
      <c r="B1358" s="27">
        <v>4503</v>
      </c>
      <c r="C1358" s="48" t="s">
        <v>237</v>
      </c>
      <c r="D1358" s="40"/>
      <c r="E1358" s="23" t="s">
        <v>2453</v>
      </c>
      <c r="F1358" s="23" t="s">
        <v>3869</v>
      </c>
    </row>
    <row r="1359" spans="2:6" ht="23.25" x14ac:dyDescent="0.25">
      <c r="B1359" s="27"/>
      <c r="C1359" s="29">
        <v>450301</v>
      </c>
      <c r="D1359" s="40" t="s">
        <v>1525</v>
      </c>
      <c r="E1359" s="40"/>
      <c r="F1359" s="23" t="s">
        <v>3870</v>
      </c>
    </row>
    <row r="1360" spans="2:6" ht="23.25" x14ac:dyDescent="0.25">
      <c r="B1360" s="27"/>
      <c r="C1360" s="29">
        <v>450302</v>
      </c>
      <c r="D1360" s="40" t="s">
        <v>1526</v>
      </c>
      <c r="E1360" s="40"/>
      <c r="F1360" s="23" t="s">
        <v>3871</v>
      </c>
    </row>
    <row r="1361" spans="2:6" ht="23.25" x14ac:dyDescent="0.25">
      <c r="B1361" s="27"/>
      <c r="C1361" s="29">
        <v>450303</v>
      </c>
      <c r="D1361" s="40" t="s">
        <v>1527</v>
      </c>
      <c r="E1361" s="40"/>
      <c r="F1361" s="23" t="s">
        <v>3872</v>
      </c>
    </row>
    <row r="1362" spans="2:6" ht="23.25" x14ac:dyDescent="0.25">
      <c r="B1362" s="27"/>
      <c r="C1362" s="29">
        <v>450304</v>
      </c>
      <c r="D1362" s="40" t="s">
        <v>1528</v>
      </c>
      <c r="E1362" s="40"/>
      <c r="F1362" s="23" t="s">
        <v>3873</v>
      </c>
    </row>
    <row r="1363" spans="2:6" ht="23.25" x14ac:dyDescent="0.25">
      <c r="B1363" s="27"/>
      <c r="C1363" s="29">
        <v>450305</v>
      </c>
      <c r="D1363" s="40" t="s">
        <v>1529</v>
      </c>
      <c r="E1363" s="40"/>
      <c r="F1363" s="23" t="s">
        <v>3874</v>
      </c>
    </row>
    <row r="1364" spans="2:6" ht="23.25" x14ac:dyDescent="0.25">
      <c r="B1364" s="27"/>
      <c r="C1364" s="29">
        <v>450306</v>
      </c>
      <c r="D1364" s="40" t="s">
        <v>1530</v>
      </c>
      <c r="E1364" s="40"/>
      <c r="F1364" s="23" t="s">
        <v>3875</v>
      </c>
    </row>
    <row r="1365" spans="2:6" ht="23.25" x14ac:dyDescent="0.25">
      <c r="B1365" s="27"/>
      <c r="C1365" s="29">
        <v>450307</v>
      </c>
      <c r="D1365" s="40" t="s">
        <v>1531</v>
      </c>
      <c r="E1365" s="40"/>
      <c r="F1365" s="23" t="s">
        <v>3876</v>
      </c>
    </row>
    <row r="1366" spans="2:6" ht="34.5" x14ac:dyDescent="0.25">
      <c r="B1366" s="27"/>
      <c r="C1366" s="29">
        <v>450399</v>
      </c>
      <c r="D1366" s="40" t="s">
        <v>1532</v>
      </c>
      <c r="E1366" s="40"/>
      <c r="F1366" s="23" t="s">
        <v>3877</v>
      </c>
    </row>
    <row r="1367" spans="2:6" x14ac:dyDescent="0.25">
      <c r="B1367" s="27">
        <v>4504</v>
      </c>
      <c r="C1367" s="46" t="s">
        <v>238</v>
      </c>
      <c r="D1367" s="40"/>
      <c r="E1367" s="23" t="s">
        <v>2454</v>
      </c>
      <c r="F1367" s="23" t="s">
        <v>3878</v>
      </c>
    </row>
    <row r="1368" spans="2:6" ht="23.25" x14ac:dyDescent="0.25">
      <c r="B1368" s="27"/>
      <c r="C1368" s="29">
        <v>450401</v>
      </c>
      <c r="D1368" s="40" t="s">
        <v>1533</v>
      </c>
      <c r="E1368" s="40"/>
      <c r="F1368" s="23" t="s">
        <v>3879</v>
      </c>
    </row>
    <row r="1369" spans="2:6" ht="23.25" x14ac:dyDescent="0.25">
      <c r="B1369" s="27"/>
      <c r="C1369" s="29">
        <v>450402</v>
      </c>
      <c r="D1369" s="40" t="s">
        <v>1534</v>
      </c>
      <c r="E1369" s="40"/>
      <c r="F1369" s="23" t="s">
        <v>3880</v>
      </c>
    </row>
    <row r="1370" spans="2:6" ht="23.25" x14ac:dyDescent="0.25">
      <c r="B1370" s="27"/>
      <c r="C1370" s="29">
        <v>450403</v>
      </c>
      <c r="D1370" s="40" t="s">
        <v>1535</v>
      </c>
      <c r="E1370" s="40"/>
      <c r="F1370" s="23" t="s">
        <v>3881</v>
      </c>
    </row>
    <row r="1371" spans="2:6" ht="23.25" x14ac:dyDescent="0.25">
      <c r="B1371" s="27"/>
      <c r="C1371" s="29">
        <v>450404</v>
      </c>
      <c r="D1371" s="40" t="s">
        <v>1536</v>
      </c>
      <c r="E1371" s="40"/>
      <c r="F1371" s="23" t="s">
        <v>3882</v>
      </c>
    </row>
    <row r="1372" spans="2:6" ht="23.25" x14ac:dyDescent="0.25">
      <c r="B1372" s="27"/>
      <c r="C1372" s="29">
        <v>450405</v>
      </c>
      <c r="D1372" s="40" t="s">
        <v>1537</v>
      </c>
      <c r="E1372" s="40"/>
      <c r="F1372" s="23" t="s">
        <v>3883</v>
      </c>
    </row>
    <row r="1373" spans="2:6" ht="23.25" x14ac:dyDescent="0.25">
      <c r="B1373" s="27"/>
      <c r="C1373" s="29">
        <v>450406</v>
      </c>
      <c r="D1373" s="40" t="s">
        <v>1538</v>
      </c>
      <c r="E1373" s="40"/>
      <c r="F1373" s="23" t="s">
        <v>3884</v>
      </c>
    </row>
    <row r="1374" spans="2:6" ht="23.25" x14ac:dyDescent="0.25">
      <c r="B1374" s="27"/>
      <c r="C1374" s="29">
        <v>450407</v>
      </c>
      <c r="D1374" s="40" t="s">
        <v>1539</v>
      </c>
      <c r="E1374" s="40"/>
      <c r="F1374" s="23" t="s">
        <v>3885</v>
      </c>
    </row>
    <row r="1375" spans="2:6" ht="23.25" x14ac:dyDescent="0.25">
      <c r="B1375" s="27"/>
      <c r="C1375" s="29">
        <v>450408</v>
      </c>
      <c r="D1375" s="40" t="s">
        <v>1540</v>
      </c>
      <c r="E1375" s="40"/>
      <c r="F1375" s="23" t="s">
        <v>3886</v>
      </c>
    </row>
    <row r="1376" spans="2:6" ht="23.25" x14ac:dyDescent="0.25">
      <c r="B1376" s="27"/>
      <c r="C1376" s="29">
        <v>450409</v>
      </c>
      <c r="D1376" s="40" t="s">
        <v>1541</v>
      </c>
      <c r="E1376" s="40"/>
      <c r="F1376" s="23" t="s">
        <v>3887</v>
      </c>
    </row>
    <row r="1377" spans="2:6" ht="23.25" x14ac:dyDescent="0.25">
      <c r="B1377" s="27"/>
      <c r="C1377" s="29">
        <v>450410</v>
      </c>
      <c r="D1377" s="40" t="s">
        <v>1542</v>
      </c>
      <c r="E1377" s="40"/>
      <c r="F1377" s="23" t="s">
        <v>3888</v>
      </c>
    </row>
    <row r="1378" spans="2:6" ht="23.25" x14ac:dyDescent="0.25">
      <c r="B1378" s="27"/>
      <c r="C1378" s="29">
        <v>450411</v>
      </c>
      <c r="D1378" s="40" t="s">
        <v>1543</v>
      </c>
      <c r="E1378" s="40"/>
      <c r="F1378" s="23" t="s">
        <v>3889</v>
      </c>
    </row>
    <row r="1379" spans="2:6" ht="23.25" x14ac:dyDescent="0.25">
      <c r="B1379" s="27"/>
      <c r="C1379" s="29">
        <v>450412</v>
      </c>
      <c r="D1379" s="40" t="s">
        <v>1544</v>
      </c>
      <c r="E1379" s="40"/>
      <c r="F1379" s="23" t="s">
        <v>3890</v>
      </c>
    </row>
    <row r="1380" spans="2:6" ht="23.25" x14ac:dyDescent="0.25">
      <c r="B1380" s="27"/>
      <c r="C1380" s="29">
        <v>450413</v>
      </c>
      <c r="D1380" s="40" t="s">
        <v>1545</v>
      </c>
      <c r="E1380" s="40"/>
      <c r="F1380" s="23" t="s">
        <v>3891</v>
      </c>
    </row>
    <row r="1381" spans="2:6" ht="23.25" x14ac:dyDescent="0.25">
      <c r="B1381" s="27"/>
      <c r="C1381" s="29">
        <v>450414</v>
      </c>
      <c r="D1381" s="40" t="s">
        <v>1546</v>
      </c>
      <c r="E1381" s="40"/>
      <c r="F1381" s="23" t="s">
        <v>3892</v>
      </c>
    </row>
    <row r="1382" spans="2:6" x14ac:dyDescent="0.25">
      <c r="B1382" s="27"/>
      <c r="C1382" s="29">
        <v>450415</v>
      </c>
      <c r="D1382" s="40" t="s">
        <v>1547</v>
      </c>
      <c r="E1382" s="40"/>
      <c r="F1382" s="23" t="s">
        <v>3893</v>
      </c>
    </row>
    <row r="1383" spans="2:6" ht="23.25" x14ac:dyDescent="0.25">
      <c r="B1383" s="27"/>
      <c r="C1383" s="29">
        <v>450416</v>
      </c>
      <c r="D1383" s="40" t="s">
        <v>1548</v>
      </c>
      <c r="E1383" s="40"/>
      <c r="F1383" s="23" t="s">
        <v>3894</v>
      </c>
    </row>
    <row r="1384" spans="2:6" ht="23.25" x14ac:dyDescent="0.25">
      <c r="B1384" s="27"/>
      <c r="C1384" s="29">
        <v>450417</v>
      </c>
      <c r="D1384" s="40" t="s">
        <v>1549</v>
      </c>
      <c r="E1384" s="40"/>
      <c r="F1384" s="23" t="s">
        <v>3895</v>
      </c>
    </row>
    <row r="1385" spans="2:6" ht="23.25" x14ac:dyDescent="0.25">
      <c r="B1385" s="27"/>
      <c r="C1385" s="29">
        <v>450418</v>
      </c>
      <c r="D1385" s="40" t="s">
        <v>1550</v>
      </c>
      <c r="E1385" s="40"/>
      <c r="F1385" s="23" t="s">
        <v>3896</v>
      </c>
    </row>
    <row r="1386" spans="2:6" ht="23.25" x14ac:dyDescent="0.25">
      <c r="B1386" s="27"/>
      <c r="C1386" s="29">
        <v>450419</v>
      </c>
      <c r="D1386" s="40" t="s">
        <v>1551</v>
      </c>
      <c r="E1386" s="40"/>
      <c r="F1386" s="23" t="s">
        <v>3897</v>
      </c>
    </row>
    <row r="1387" spans="2:6" ht="23.25" x14ac:dyDescent="0.25">
      <c r="B1387" s="27"/>
      <c r="C1387" s="29">
        <v>450420</v>
      </c>
      <c r="D1387" s="40" t="s">
        <v>1552</v>
      </c>
      <c r="E1387" s="40"/>
      <c r="F1387" s="23" t="s">
        <v>3898</v>
      </c>
    </row>
    <row r="1388" spans="2:6" ht="23.25" x14ac:dyDescent="0.25">
      <c r="B1388" s="27"/>
      <c r="C1388" s="29">
        <v>450421</v>
      </c>
      <c r="D1388" s="40" t="s">
        <v>1553</v>
      </c>
      <c r="E1388" s="40"/>
      <c r="F1388" s="23" t="s">
        <v>3899</v>
      </c>
    </row>
    <row r="1389" spans="2:6" ht="23.25" x14ac:dyDescent="0.25">
      <c r="B1389" s="27"/>
      <c r="C1389" s="29">
        <v>450422</v>
      </c>
      <c r="D1389" s="40" t="s">
        <v>1554</v>
      </c>
      <c r="E1389" s="40"/>
      <c r="F1389" s="23" t="s">
        <v>3900</v>
      </c>
    </row>
    <row r="1390" spans="2:6" ht="23.25" x14ac:dyDescent="0.25">
      <c r="B1390" s="27"/>
      <c r="C1390" s="29">
        <v>450423</v>
      </c>
      <c r="D1390" s="40" t="s">
        <v>1555</v>
      </c>
      <c r="E1390" s="40"/>
      <c r="F1390" s="23" t="s">
        <v>3901</v>
      </c>
    </row>
    <row r="1391" spans="2:6" ht="23.25" x14ac:dyDescent="0.25">
      <c r="B1391" s="27"/>
      <c r="C1391" s="29">
        <v>450499</v>
      </c>
      <c r="D1391" s="40" t="s">
        <v>1556</v>
      </c>
      <c r="E1391" s="40"/>
      <c r="F1391" s="23" t="s">
        <v>3902</v>
      </c>
    </row>
    <row r="1392" spans="2:6" x14ac:dyDescent="0.25">
      <c r="B1392" s="27">
        <v>4505</v>
      </c>
      <c r="C1392" s="46" t="s">
        <v>239</v>
      </c>
      <c r="D1392" s="40"/>
      <c r="E1392" s="23" t="s">
        <v>2455</v>
      </c>
      <c r="F1392" s="23" t="s">
        <v>3903</v>
      </c>
    </row>
    <row r="1393" spans="2:6" ht="23.25" x14ac:dyDescent="0.25">
      <c r="B1393" s="27"/>
      <c r="C1393" s="29">
        <v>450501</v>
      </c>
      <c r="D1393" s="40" t="s">
        <v>1557</v>
      </c>
      <c r="E1393" s="40"/>
      <c r="F1393" s="23" t="s">
        <v>3904</v>
      </c>
    </row>
    <row r="1394" spans="2:6" ht="23.25" x14ac:dyDescent="0.25">
      <c r="B1394" s="27"/>
      <c r="C1394" s="29">
        <v>450502</v>
      </c>
      <c r="D1394" s="40" t="s">
        <v>1558</v>
      </c>
      <c r="E1394" s="40"/>
      <c r="F1394" s="23" t="s">
        <v>3905</v>
      </c>
    </row>
    <row r="1395" spans="2:6" ht="23.25" x14ac:dyDescent="0.25">
      <c r="B1395" s="27"/>
      <c r="C1395" s="29">
        <v>450503</v>
      </c>
      <c r="D1395" s="40" t="s">
        <v>1559</v>
      </c>
      <c r="E1395" s="40"/>
      <c r="F1395" s="23" t="s">
        <v>3906</v>
      </c>
    </row>
    <row r="1396" spans="2:6" ht="23.25" x14ac:dyDescent="0.25">
      <c r="B1396" s="27"/>
      <c r="C1396" s="29">
        <v>450504</v>
      </c>
      <c r="D1396" s="40" t="s">
        <v>1560</v>
      </c>
      <c r="E1396" s="40"/>
      <c r="F1396" s="23" t="s">
        <v>3907</v>
      </c>
    </row>
    <row r="1397" spans="2:6" ht="23.25" x14ac:dyDescent="0.25">
      <c r="B1397" s="27"/>
      <c r="C1397" s="29">
        <v>450505</v>
      </c>
      <c r="D1397" s="40" t="s">
        <v>1561</v>
      </c>
      <c r="E1397" s="40"/>
      <c r="F1397" s="23" t="s">
        <v>3908</v>
      </c>
    </row>
    <row r="1398" spans="2:6" ht="23.25" x14ac:dyDescent="0.25">
      <c r="B1398" s="27"/>
      <c r="C1398" s="29">
        <v>450506</v>
      </c>
      <c r="D1398" s="40" t="s">
        <v>1562</v>
      </c>
      <c r="E1398" s="40"/>
      <c r="F1398" s="23" t="s">
        <v>3909</v>
      </c>
    </row>
    <row r="1399" spans="2:6" ht="23.25" x14ac:dyDescent="0.25">
      <c r="B1399" s="27"/>
      <c r="C1399" s="29">
        <v>450507</v>
      </c>
      <c r="D1399" s="40" t="s">
        <v>1563</v>
      </c>
      <c r="E1399" s="40"/>
      <c r="F1399" s="23" t="s">
        <v>3910</v>
      </c>
    </row>
    <row r="1400" spans="2:6" ht="23.25" x14ac:dyDescent="0.25">
      <c r="B1400" s="27"/>
      <c r="C1400" s="29">
        <v>450508</v>
      </c>
      <c r="D1400" s="40" t="s">
        <v>1564</v>
      </c>
      <c r="E1400" s="40"/>
      <c r="F1400" s="23" t="s">
        <v>3911</v>
      </c>
    </row>
    <row r="1401" spans="2:6" ht="23.25" x14ac:dyDescent="0.25">
      <c r="B1401" s="27"/>
      <c r="C1401" s="29">
        <v>450509</v>
      </c>
      <c r="D1401" s="40" t="s">
        <v>1565</v>
      </c>
      <c r="E1401" s="40"/>
      <c r="F1401" s="23" t="s">
        <v>3912</v>
      </c>
    </row>
    <row r="1402" spans="2:6" ht="23.25" x14ac:dyDescent="0.25">
      <c r="B1402" s="27"/>
      <c r="C1402" s="29">
        <v>450510</v>
      </c>
      <c r="D1402" s="40" t="s">
        <v>1566</v>
      </c>
      <c r="E1402" s="40"/>
      <c r="F1402" s="23" t="s">
        <v>3913</v>
      </c>
    </row>
    <row r="1403" spans="2:6" ht="23.25" x14ac:dyDescent="0.25">
      <c r="B1403" s="27"/>
      <c r="C1403" s="29">
        <v>450511</v>
      </c>
      <c r="D1403" s="40" t="s">
        <v>1567</v>
      </c>
      <c r="E1403" s="40"/>
      <c r="F1403" s="23" t="s">
        <v>3914</v>
      </c>
    </row>
    <row r="1404" spans="2:6" x14ac:dyDescent="0.25">
      <c r="B1404" s="27"/>
      <c r="C1404" s="29">
        <v>450512</v>
      </c>
      <c r="D1404" s="40" t="s">
        <v>1568</v>
      </c>
      <c r="E1404" s="40"/>
      <c r="F1404" s="23" t="s">
        <v>3915</v>
      </c>
    </row>
    <row r="1405" spans="2:6" ht="23.25" x14ac:dyDescent="0.25">
      <c r="B1405" s="27"/>
      <c r="C1405" s="29">
        <v>450513</v>
      </c>
      <c r="D1405" s="40" t="s">
        <v>1569</v>
      </c>
      <c r="E1405" s="40"/>
      <c r="F1405" s="23" t="s">
        <v>3916</v>
      </c>
    </row>
    <row r="1406" spans="2:6" ht="23.25" x14ac:dyDescent="0.25">
      <c r="B1406" s="27"/>
      <c r="C1406" s="29">
        <v>450514</v>
      </c>
      <c r="D1406" s="40" t="s">
        <v>1570</v>
      </c>
      <c r="E1406" s="40"/>
      <c r="F1406" s="23" t="s">
        <v>3917</v>
      </c>
    </row>
    <row r="1407" spans="2:6" ht="23.25" x14ac:dyDescent="0.25">
      <c r="B1407" s="27"/>
      <c r="C1407" s="29">
        <v>450515</v>
      </c>
      <c r="D1407" s="40" t="s">
        <v>1571</v>
      </c>
      <c r="E1407" s="40"/>
      <c r="F1407" s="23" t="s">
        <v>3918</v>
      </c>
    </row>
    <row r="1408" spans="2:6" ht="23.25" x14ac:dyDescent="0.25">
      <c r="B1408" s="27"/>
      <c r="C1408" s="29">
        <v>450516</v>
      </c>
      <c r="D1408" s="40" t="s">
        <v>1572</v>
      </c>
      <c r="E1408" s="40"/>
      <c r="F1408" s="23" t="s">
        <v>3919</v>
      </c>
    </row>
    <row r="1409" spans="2:6" ht="23.25" x14ac:dyDescent="0.25">
      <c r="B1409" s="27"/>
      <c r="C1409" s="29">
        <v>450517</v>
      </c>
      <c r="D1409" s="40" t="s">
        <v>1573</v>
      </c>
      <c r="E1409" s="40"/>
      <c r="F1409" s="23" t="s">
        <v>3920</v>
      </c>
    </row>
    <row r="1410" spans="2:6" ht="23.25" x14ac:dyDescent="0.25">
      <c r="B1410" s="27"/>
      <c r="C1410" s="29">
        <v>450518</v>
      </c>
      <c r="D1410" s="40" t="s">
        <v>1574</v>
      </c>
      <c r="E1410" s="40"/>
      <c r="F1410" s="23" t="s">
        <v>3921</v>
      </c>
    </row>
    <row r="1411" spans="2:6" ht="23.25" x14ac:dyDescent="0.25">
      <c r="B1411" s="27"/>
      <c r="C1411" s="29">
        <v>450519</v>
      </c>
      <c r="D1411" s="40" t="s">
        <v>1575</v>
      </c>
      <c r="E1411" s="40"/>
      <c r="F1411" s="23" t="s">
        <v>3922</v>
      </c>
    </row>
    <row r="1412" spans="2:6" ht="23.25" x14ac:dyDescent="0.25">
      <c r="B1412" s="27"/>
      <c r="C1412" s="29">
        <v>450520</v>
      </c>
      <c r="D1412" s="40" t="s">
        <v>1576</v>
      </c>
      <c r="E1412" s="40"/>
      <c r="F1412" s="23" t="s">
        <v>3923</v>
      </c>
    </row>
    <row r="1413" spans="2:6" x14ac:dyDescent="0.25">
      <c r="B1413" s="27"/>
      <c r="C1413" s="29">
        <v>450521</v>
      </c>
      <c r="D1413" s="40" t="s">
        <v>1577</v>
      </c>
      <c r="E1413" s="40"/>
      <c r="F1413" s="23" t="s">
        <v>3924</v>
      </c>
    </row>
    <row r="1414" spans="2:6" ht="23.25" x14ac:dyDescent="0.25">
      <c r="B1414" s="27"/>
      <c r="C1414" s="29">
        <v>450522</v>
      </c>
      <c r="D1414" s="40" t="s">
        <v>1578</v>
      </c>
      <c r="E1414" s="40"/>
      <c r="F1414" s="23" t="s">
        <v>3925</v>
      </c>
    </row>
    <row r="1415" spans="2:6" ht="23.25" x14ac:dyDescent="0.25">
      <c r="B1415" s="27"/>
      <c r="C1415" s="29">
        <v>450523</v>
      </c>
      <c r="D1415" s="40" t="s">
        <v>1579</v>
      </c>
      <c r="E1415" s="40"/>
      <c r="F1415" s="23" t="s">
        <v>3926</v>
      </c>
    </row>
    <row r="1416" spans="2:6" ht="23.25" x14ac:dyDescent="0.25">
      <c r="B1416" s="27"/>
      <c r="C1416" s="29">
        <v>450524</v>
      </c>
      <c r="D1416" s="40" t="s">
        <v>1580</v>
      </c>
      <c r="E1416" s="40"/>
      <c r="F1416" s="23" t="s">
        <v>3927</v>
      </c>
    </row>
    <row r="1417" spans="2:6" ht="23.25" x14ac:dyDescent="0.25">
      <c r="B1417" s="27"/>
      <c r="C1417" s="29">
        <v>450525</v>
      </c>
      <c r="D1417" s="40" t="s">
        <v>1581</v>
      </c>
      <c r="E1417" s="40"/>
      <c r="F1417" s="23" t="s">
        <v>3928</v>
      </c>
    </row>
    <row r="1418" spans="2:6" x14ac:dyDescent="0.25">
      <c r="B1418" s="27"/>
      <c r="C1418" s="29">
        <v>450526</v>
      </c>
      <c r="D1418" s="40" t="s">
        <v>1582</v>
      </c>
      <c r="E1418" s="40"/>
      <c r="F1418" s="23" t="s">
        <v>3929</v>
      </c>
    </row>
    <row r="1419" spans="2:6" ht="23.25" x14ac:dyDescent="0.25">
      <c r="B1419" s="27"/>
      <c r="C1419" s="29">
        <v>450527</v>
      </c>
      <c r="D1419" s="40" t="s">
        <v>1583</v>
      </c>
      <c r="E1419" s="40"/>
      <c r="F1419" s="23" t="s">
        <v>3930</v>
      </c>
    </row>
    <row r="1420" spans="2:6" ht="34.5" x14ac:dyDescent="0.25">
      <c r="B1420" s="27"/>
      <c r="C1420" s="29">
        <v>450599</v>
      </c>
      <c r="D1420" s="40" t="s">
        <v>1584</v>
      </c>
      <c r="E1420" s="40"/>
      <c r="F1420" s="23" t="s">
        <v>3931</v>
      </c>
    </row>
    <row r="1421" spans="2:6" x14ac:dyDescent="0.25">
      <c r="B1421" s="29">
        <v>4506</v>
      </c>
      <c r="C1421" s="46" t="s">
        <v>240</v>
      </c>
      <c r="D1421" s="47"/>
      <c r="E1421" s="23" t="s">
        <v>2456</v>
      </c>
      <c r="F1421" s="23" t="s">
        <v>3932</v>
      </c>
    </row>
    <row r="1422" spans="2:6" ht="22.5" x14ac:dyDescent="0.25">
      <c r="B1422" s="29"/>
      <c r="C1422" s="29">
        <v>450601</v>
      </c>
      <c r="D1422" s="47" t="s">
        <v>1585</v>
      </c>
      <c r="E1422" s="47"/>
      <c r="F1422" s="23" t="s">
        <v>3933</v>
      </c>
    </row>
    <row r="1423" spans="2:6" ht="22.5" x14ac:dyDescent="0.25">
      <c r="B1423" s="29"/>
      <c r="C1423" s="29">
        <v>450602</v>
      </c>
      <c r="D1423" s="47" t="s">
        <v>1586</v>
      </c>
      <c r="E1423" s="47"/>
      <c r="F1423" s="23" t="s">
        <v>3934</v>
      </c>
    </row>
    <row r="1424" spans="2:6" ht="22.5" x14ac:dyDescent="0.25">
      <c r="B1424" s="29"/>
      <c r="C1424" s="29">
        <v>450603</v>
      </c>
      <c r="D1424" s="47" t="s">
        <v>1587</v>
      </c>
      <c r="E1424" s="47"/>
      <c r="F1424" s="23" t="s">
        <v>3935</v>
      </c>
    </row>
    <row r="1425" spans="2:6" ht="22.5" x14ac:dyDescent="0.25">
      <c r="B1425" s="29"/>
      <c r="C1425" s="29">
        <v>450604</v>
      </c>
      <c r="D1425" s="47" t="s">
        <v>1588</v>
      </c>
      <c r="E1425" s="47"/>
      <c r="F1425" s="23" t="s">
        <v>3936</v>
      </c>
    </row>
    <row r="1426" spans="2:6" ht="22.5" x14ac:dyDescent="0.25">
      <c r="B1426" s="29"/>
      <c r="C1426" s="29">
        <v>450605</v>
      </c>
      <c r="D1426" s="47" t="s">
        <v>1589</v>
      </c>
      <c r="E1426" s="47"/>
      <c r="F1426" s="23" t="s">
        <v>3937</v>
      </c>
    </row>
    <row r="1427" spans="2:6" ht="33.75" x14ac:dyDescent="0.25">
      <c r="B1427" s="29"/>
      <c r="C1427" s="29">
        <v>450606</v>
      </c>
      <c r="D1427" s="47" t="s">
        <v>1590</v>
      </c>
      <c r="E1427" s="47"/>
      <c r="F1427" s="23" t="s">
        <v>3938</v>
      </c>
    </row>
    <row r="1428" spans="2:6" ht="22.5" x14ac:dyDescent="0.25">
      <c r="B1428" s="29"/>
      <c r="C1428" s="29">
        <v>450607</v>
      </c>
      <c r="D1428" s="47" t="s">
        <v>1591</v>
      </c>
      <c r="E1428" s="47"/>
      <c r="F1428" s="23" t="s">
        <v>3939</v>
      </c>
    </row>
    <row r="1429" spans="2:6" ht="22.5" x14ac:dyDescent="0.25">
      <c r="B1429" s="29"/>
      <c r="C1429" s="29">
        <v>450608</v>
      </c>
      <c r="D1429" s="47" t="s">
        <v>1592</v>
      </c>
      <c r="E1429" s="47"/>
      <c r="F1429" s="23" t="s">
        <v>3940</v>
      </c>
    </row>
    <row r="1430" spans="2:6" ht="33.75" x14ac:dyDescent="0.25">
      <c r="B1430" s="29"/>
      <c r="C1430" s="29">
        <v>450609</v>
      </c>
      <c r="D1430" s="47" t="s">
        <v>1593</v>
      </c>
      <c r="E1430" s="47"/>
      <c r="F1430" s="23" t="s">
        <v>3941</v>
      </c>
    </row>
    <row r="1431" spans="2:6" ht="22.5" x14ac:dyDescent="0.25">
      <c r="B1431" s="29"/>
      <c r="C1431" s="29">
        <v>450699</v>
      </c>
      <c r="D1431" s="47" t="s">
        <v>1594</v>
      </c>
      <c r="E1431" s="47"/>
      <c r="F1431" s="23" t="s">
        <v>3942</v>
      </c>
    </row>
    <row r="1432" spans="2:6" x14ac:dyDescent="0.25">
      <c r="B1432" s="29">
        <v>4507</v>
      </c>
      <c r="C1432" s="29" t="s">
        <v>241</v>
      </c>
      <c r="D1432" s="47"/>
      <c r="E1432" s="23" t="s">
        <v>2457</v>
      </c>
      <c r="F1432" s="23" t="s">
        <v>3943</v>
      </c>
    </row>
    <row r="1433" spans="2:6" ht="22.5" x14ac:dyDescent="0.25">
      <c r="B1433" s="29"/>
      <c r="C1433" s="29">
        <v>450701</v>
      </c>
      <c r="D1433" s="47" t="s">
        <v>1595</v>
      </c>
      <c r="E1433" s="47"/>
      <c r="F1433" s="23" t="s">
        <v>3944</v>
      </c>
    </row>
    <row r="1434" spans="2:6" x14ac:dyDescent="0.25">
      <c r="B1434" s="29"/>
      <c r="C1434" s="29">
        <v>450702</v>
      </c>
      <c r="D1434" s="47" t="s">
        <v>1596</v>
      </c>
      <c r="E1434" s="47"/>
      <c r="F1434" s="23" t="s">
        <v>3945</v>
      </c>
    </row>
    <row r="1435" spans="2:6" x14ac:dyDescent="0.25">
      <c r="B1435" s="29"/>
      <c r="C1435" s="29">
        <v>450703</v>
      </c>
      <c r="D1435" s="47" t="s">
        <v>1597</v>
      </c>
      <c r="E1435" s="47"/>
      <c r="F1435" s="23" t="s">
        <v>3946</v>
      </c>
    </row>
    <row r="1436" spans="2:6" x14ac:dyDescent="0.25">
      <c r="B1436" s="29"/>
      <c r="C1436" s="29">
        <v>450704</v>
      </c>
      <c r="D1436" s="47" t="s">
        <v>1598</v>
      </c>
      <c r="E1436" s="47"/>
      <c r="F1436" s="23" t="s">
        <v>3947</v>
      </c>
    </row>
    <row r="1437" spans="2:6" x14ac:dyDescent="0.25">
      <c r="B1437" s="29"/>
      <c r="C1437" s="29">
        <v>450705</v>
      </c>
      <c r="D1437" s="47" t="s">
        <v>1599</v>
      </c>
      <c r="E1437" s="47"/>
      <c r="F1437" s="23" t="s">
        <v>3948</v>
      </c>
    </row>
    <row r="1438" spans="2:6" x14ac:dyDescent="0.25">
      <c r="B1438" s="29"/>
      <c r="C1438" s="29">
        <v>450706</v>
      </c>
      <c r="D1438" s="47" t="s">
        <v>1600</v>
      </c>
      <c r="E1438" s="47"/>
      <c r="F1438" s="23" t="s">
        <v>3949</v>
      </c>
    </row>
    <row r="1439" spans="2:6" x14ac:dyDescent="0.25">
      <c r="B1439" s="29"/>
      <c r="C1439" s="29">
        <v>450707</v>
      </c>
      <c r="D1439" s="47" t="s">
        <v>1601</v>
      </c>
      <c r="E1439" s="47"/>
      <c r="F1439" s="23" t="s">
        <v>3950</v>
      </c>
    </row>
    <row r="1440" spans="2:6" ht="33.75" x14ac:dyDescent="0.25">
      <c r="B1440" s="29"/>
      <c r="C1440" s="29">
        <v>450708</v>
      </c>
      <c r="D1440" s="47" t="s">
        <v>1602</v>
      </c>
      <c r="E1440" s="47"/>
      <c r="F1440" s="23" t="s">
        <v>3951</v>
      </c>
    </row>
    <row r="1441" spans="2:6" x14ac:dyDescent="0.25">
      <c r="B1441" s="29"/>
      <c r="C1441" s="29">
        <v>450709</v>
      </c>
      <c r="D1441" s="47" t="s">
        <v>1603</v>
      </c>
      <c r="E1441" s="47"/>
      <c r="F1441" s="23" t="s">
        <v>3952</v>
      </c>
    </row>
    <row r="1442" spans="2:6" x14ac:dyDescent="0.25">
      <c r="B1442" s="29"/>
      <c r="C1442" s="29">
        <v>450710</v>
      </c>
      <c r="D1442" s="47" t="s">
        <v>1604</v>
      </c>
      <c r="E1442" s="47"/>
      <c r="F1442" s="23" t="s">
        <v>3953</v>
      </c>
    </row>
    <row r="1443" spans="2:6" ht="22.5" x14ac:dyDescent="0.25">
      <c r="B1443" s="29"/>
      <c r="C1443" s="29">
        <v>450711</v>
      </c>
      <c r="D1443" s="47" t="s">
        <v>1605</v>
      </c>
      <c r="E1443" s="47"/>
      <c r="F1443" s="23" t="s">
        <v>3954</v>
      </c>
    </row>
    <row r="1444" spans="2:6" ht="22.5" x14ac:dyDescent="0.25">
      <c r="B1444" s="29"/>
      <c r="C1444" s="29">
        <v>450712</v>
      </c>
      <c r="D1444" s="47" t="s">
        <v>1606</v>
      </c>
      <c r="E1444" s="47"/>
      <c r="F1444" s="23" t="s">
        <v>3955</v>
      </c>
    </row>
    <row r="1445" spans="2:6" ht="33.75" x14ac:dyDescent="0.25">
      <c r="B1445" s="29"/>
      <c r="C1445" s="29">
        <v>450713</v>
      </c>
      <c r="D1445" s="47" t="s">
        <v>1607</v>
      </c>
      <c r="E1445" s="47"/>
      <c r="F1445" s="23" t="s">
        <v>3956</v>
      </c>
    </row>
    <row r="1446" spans="2:6" ht="33.75" x14ac:dyDescent="0.25">
      <c r="B1446" s="29"/>
      <c r="C1446" s="29">
        <v>450714</v>
      </c>
      <c r="D1446" s="47" t="s">
        <v>1608</v>
      </c>
      <c r="E1446" s="47"/>
      <c r="F1446" s="23" t="s">
        <v>3957</v>
      </c>
    </row>
    <row r="1447" spans="2:6" ht="22.5" x14ac:dyDescent="0.25">
      <c r="B1447" s="29"/>
      <c r="C1447" s="29">
        <v>450715</v>
      </c>
      <c r="D1447" s="47" t="s">
        <v>1609</v>
      </c>
      <c r="E1447" s="47"/>
      <c r="F1447" s="23" t="s">
        <v>3958</v>
      </c>
    </row>
    <row r="1448" spans="2:6" ht="22.5" x14ac:dyDescent="0.25">
      <c r="B1448" s="29"/>
      <c r="C1448" s="29">
        <v>450716</v>
      </c>
      <c r="D1448" s="47" t="s">
        <v>1610</v>
      </c>
      <c r="E1448" s="47"/>
      <c r="F1448" s="23" t="s">
        <v>3959</v>
      </c>
    </row>
    <row r="1449" spans="2:6" x14ac:dyDescent="0.25">
      <c r="B1449" s="29"/>
      <c r="C1449" s="29">
        <v>450717</v>
      </c>
      <c r="D1449" s="47" t="s">
        <v>1611</v>
      </c>
      <c r="E1449" s="47"/>
      <c r="F1449" s="23" t="s">
        <v>3960</v>
      </c>
    </row>
    <row r="1450" spans="2:6" ht="22.5" x14ac:dyDescent="0.25">
      <c r="B1450" s="29"/>
      <c r="C1450" s="29">
        <v>450718</v>
      </c>
      <c r="D1450" s="47" t="s">
        <v>1612</v>
      </c>
      <c r="E1450" s="47"/>
      <c r="F1450" s="23" t="s">
        <v>3961</v>
      </c>
    </row>
    <row r="1451" spans="2:6" ht="22.5" x14ac:dyDescent="0.25">
      <c r="B1451" s="29"/>
      <c r="C1451" s="29">
        <v>450719</v>
      </c>
      <c r="D1451" s="47" t="s">
        <v>1613</v>
      </c>
      <c r="E1451" s="47"/>
      <c r="F1451" s="23" t="s">
        <v>3962</v>
      </c>
    </row>
    <row r="1452" spans="2:6" ht="22.5" x14ac:dyDescent="0.25">
      <c r="B1452" s="29"/>
      <c r="C1452" s="29">
        <v>450720</v>
      </c>
      <c r="D1452" s="47" t="s">
        <v>1614</v>
      </c>
      <c r="E1452" s="47"/>
      <c r="F1452" s="23" t="s">
        <v>3963</v>
      </c>
    </row>
    <row r="1453" spans="2:6" ht="22.5" x14ac:dyDescent="0.25">
      <c r="B1453" s="29"/>
      <c r="C1453" s="29">
        <v>450721</v>
      </c>
      <c r="D1453" s="47" t="s">
        <v>1615</v>
      </c>
      <c r="E1453" s="47"/>
      <c r="F1453" s="23" t="s">
        <v>3964</v>
      </c>
    </row>
    <row r="1454" spans="2:6" ht="45" x14ac:dyDescent="0.25">
      <c r="B1454" s="29"/>
      <c r="C1454" s="29">
        <v>450799</v>
      </c>
      <c r="D1454" s="47" t="s">
        <v>1616</v>
      </c>
      <c r="E1454" s="47"/>
      <c r="F1454" s="23" t="s">
        <v>3965</v>
      </c>
    </row>
    <row r="1455" spans="2:6" x14ac:dyDescent="0.25">
      <c r="B1455" s="29">
        <v>4508</v>
      </c>
      <c r="C1455" s="29" t="s">
        <v>242</v>
      </c>
      <c r="D1455" s="47"/>
      <c r="E1455" s="23" t="s">
        <v>2458</v>
      </c>
      <c r="F1455" s="23" t="s">
        <v>3966</v>
      </c>
    </row>
    <row r="1456" spans="2:6" ht="22.5" x14ac:dyDescent="0.25">
      <c r="B1456" s="29"/>
      <c r="C1456" s="29">
        <v>450801</v>
      </c>
      <c r="D1456" s="47" t="s">
        <v>1617</v>
      </c>
      <c r="E1456" s="47"/>
      <c r="F1456" s="23" t="s">
        <v>3967</v>
      </c>
    </row>
    <row r="1457" spans="2:6" ht="22.5" x14ac:dyDescent="0.25">
      <c r="B1457" s="29"/>
      <c r="C1457" s="29">
        <v>450802</v>
      </c>
      <c r="D1457" s="47" t="s">
        <v>1618</v>
      </c>
      <c r="E1457" s="47"/>
      <c r="F1457" s="23" t="s">
        <v>3968</v>
      </c>
    </row>
    <row r="1458" spans="2:6" ht="22.5" x14ac:dyDescent="0.25">
      <c r="B1458" s="29"/>
      <c r="C1458" s="29">
        <v>450803</v>
      </c>
      <c r="D1458" s="47" t="s">
        <v>1619</v>
      </c>
      <c r="E1458" s="47"/>
      <c r="F1458" s="23" t="s">
        <v>3969</v>
      </c>
    </row>
    <row r="1459" spans="2:6" ht="22.5" x14ac:dyDescent="0.25">
      <c r="B1459" s="29"/>
      <c r="C1459" s="29">
        <v>450804</v>
      </c>
      <c r="D1459" s="47" t="s">
        <v>1620</v>
      </c>
      <c r="E1459" s="47"/>
      <c r="F1459" s="23" t="s">
        <v>3970</v>
      </c>
    </row>
    <row r="1460" spans="2:6" ht="22.5" x14ac:dyDescent="0.25">
      <c r="B1460" s="29"/>
      <c r="C1460" s="29">
        <v>450805</v>
      </c>
      <c r="D1460" s="47" t="s">
        <v>1621</v>
      </c>
      <c r="E1460" s="47"/>
      <c r="F1460" s="23" t="s">
        <v>3971</v>
      </c>
    </row>
    <row r="1461" spans="2:6" ht="22.5" x14ac:dyDescent="0.25">
      <c r="B1461" s="29"/>
      <c r="C1461" s="29">
        <v>450806</v>
      </c>
      <c r="D1461" s="47" t="s">
        <v>1622</v>
      </c>
      <c r="E1461" s="47"/>
      <c r="F1461" s="23" t="s">
        <v>3972</v>
      </c>
    </row>
    <row r="1462" spans="2:6" ht="33.75" x14ac:dyDescent="0.25">
      <c r="B1462" s="29"/>
      <c r="C1462" s="29">
        <v>450807</v>
      </c>
      <c r="D1462" s="47" t="s">
        <v>1623</v>
      </c>
      <c r="E1462" s="47"/>
      <c r="F1462" s="23" t="s">
        <v>3973</v>
      </c>
    </row>
    <row r="1463" spans="2:6" ht="22.5" x14ac:dyDescent="0.25">
      <c r="B1463" s="29"/>
      <c r="C1463" s="29">
        <v>450808</v>
      </c>
      <c r="D1463" s="47" t="s">
        <v>1624</v>
      </c>
      <c r="E1463" s="47"/>
      <c r="F1463" s="23" t="s">
        <v>3974</v>
      </c>
    </row>
    <row r="1464" spans="2:6" ht="33.75" x14ac:dyDescent="0.25">
      <c r="B1464" s="29"/>
      <c r="C1464" s="29">
        <v>450809</v>
      </c>
      <c r="D1464" s="47" t="s">
        <v>1625</v>
      </c>
      <c r="E1464" s="47"/>
      <c r="F1464" s="23" t="s">
        <v>3975</v>
      </c>
    </row>
    <row r="1465" spans="2:6" ht="45" x14ac:dyDescent="0.25">
      <c r="B1465" s="29"/>
      <c r="C1465" s="29">
        <v>450810</v>
      </c>
      <c r="D1465" s="47" t="s">
        <v>1626</v>
      </c>
      <c r="E1465" s="47"/>
      <c r="F1465" s="23" t="s">
        <v>3976</v>
      </c>
    </row>
    <row r="1466" spans="2:6" ht="22.5" x14ac:dyDescent="0.25">
      <c r="B1466" s="29"/>
      <c r="C1466" s="29">
        <v>450811</v>
      </c>
      <c r="D1466" s="47" t="s">
        <v>1627</v>
      </c>
      <c r="E1466" s="47"/>
      <c r="F1466" s="23" t="s">
        <v>3977</v>
      </c>
    </row>
    <row r="1467" spans="2:6" ht="33.75" x14ac:dyDescent="0.25">
      <c r="B1467" s="29"/>
      <c r="C1467" s="29">
        <v>450899</v>
      </c>
      <c r="D1467" s="47" t="s">
        <v>1628</v>
      </c>
      <c r="E1467" s="47"/>
      <c r="F1467" s="23" t="s">
        <v>3978</v>
      </c>
    </row>
    <row r="1468" spans="2:6" x14ac:dyDescent="0.25">
      <c r="B1468" s="29">
        <v>4509</v>
      </c>
      <c r="C1468" s="29" t="s">
        <v>243</v>
      </c>
      <c r="D1468" s="47"/>
      <c r="E1468" s="23" t="s">
        <v>2459</v>
      </c>
      <c r="F1468" s="23" t="s">
        <v>3979</v>
      </c>
    </row>
    <row r="1469" spans="2:6" ht="22.5" x14ac:dyDescent="0.25">
      <c r="B1469" s="29"/>
      <c r="C1469" s="29">
        <v>450901</v>
      </c>
      <c r="D1469" s="47" t="s">
        <v>1629</v>
      </c>
      <c r="E1469" s="47"/>
      <c r="F1469" s="23" t="s">
        <v>3980</v>
      </c>
    </row>
    <row r="1470" spans="2:6" ht="22.5" x14ac:dyDescent="0.25">
      <c r="B1470" s="29"/>
      <c r="C1470" s="29">
        <v>450902</v>
      </c>
      <c r="D1470" s="47" t="s">
        <v>1630</v>
      </c>
      <c r="E1470" s="47"/>
      <c r="F1470" s="23" t="s">
        <v>3981</v>
      </c>
    </row>
    <row r="1471" spans="2:6" ht="22.5" x14ac:dyDescent="0.25">
      <c r="B1471" s="29"/>
      <c r="C1471" s="29">
        <v>450903</v>
      </c>
      <c r="D1471" s="47" t="s">
        <v>1631</v>
      </c>
      <c r="E1471" s="47"/>
      <c r="F1471" s="23" t="s">
        <v>3982</v>
      </c>
    </row>
    <row r="1472" spans="2:6" ht="22.5" x14ac:dyDescent="0.25">
      <c r="B1472" s="29"/>
      <c r="C1472" s="29">
        <v>450904</v>
      </c>
      <c r="D1472" s="47" t="s">
        <v>243</v>
      </c>
      <c r="E1472" s="47"/>
      <c r="F1472" s="23" t="s">
        <v>3983</v>
      </c>
    </row>
    <row r="1473" spans="2:6" ht="33.75" x14ac:dyDescent="0.25">
      <c r="B1473" s="29"/>
      <c r="C1473" s="29">
        <v>450905</v>
      </c>
      <c r="D1473" s="47" t="s">
        <v>1632</v>
      </c>
      <c r="E1473" s="47"/>
      <c r="F1473" s="23" t="s">
        <v>3984</v>
      </c>
    </row>
    <row r="1474" spans="2:6" ht="22.5" x14ac:dyDescent="0.25">
      <c r="B1474" s="29"/>
      <c r="C1474" s="29">
        <v>450906</v>
      </c>
      <c r="D1474" s="47" t="s">
        <v>1633</v>
      </c>
      <c r="E1474" s="47"/>
      <c r="F1474" s="23" t="s">
        <v>3985</v>
      </c>
    </row>
    <row r="1475" spans="2:6" ht="22.5" x14ac:dyDescent="0.25">
      <c r="B1475" s="29"/>
      <c r="C1475" s="29">
        <v>450907</v>
      </c>
      <c r="D1475" s="47" t="s">
        <v>1634</v>
      </c>
      <c r="E1475" s="47"/>
      <c r="F1475" s="23" t="s">
        <v>3986</v>
      </c>
    </row>
    <row r="1476" spans="2:6" ht="45" x14ac:dyDescent="0.25">
      <c r="B1476" s="29"/>
      <c r="C1476" s="29">
        <v>450999</v>
      </c>
      <c r="D1476" s="47" t="s">
        <v>1635</v>
      </c>
      <c r="E1476" s="47"/>
      <c r="F1476" s="23" t="s">
        <v>3987</v>
      </c>
    </row>
    <row r="1477" spans="2:6" x14ac:dyDescent="0.25">
      <c r="B1477" s="29">
        <v>4510</v>
      </c>
      <c r="C1477" s="29" t="s">
        <v>244</v>
      </c>
      <c r="D1477" s="47"/>
      <c r="E1477" s="23" t="s">
        <v>2460</v>
      </c>
      <c r="F1477" s="23" t="s">
        <v>3988</v>
      </c>
    </row>
    <row r="1478" spans="2:6" ht="22.5" x14ac:dyDescent="0.25">
      <c r="B1478" s="29"/>
      <c r="C1478" s="29">
        <v>451001</v>
      </c>
      <c r="D1478" s="47" t="s">
        <v>1636</v>
      </c>
      <c r="E1478" s="47"/>
      <c r="F1478" s="23" t="s">
        <v>3989</v>
      </c>
    </row>
    <row r="1479" spans="2:6" ht="33.75" x14ac:dyDescent="0.25">
      <c r="B1479" s="29"/>
      <c r="C1479" s="29">
        <v>451002</v>
      </c>
      <c r="D1479" s="47" t="s">
        <v>1637</v>
      </c>
      <c r="E1479" s="47"/>
      <c r="F1479" s="23" t="s">
        <v>3990</v>
      </c>
    </row>
    <row r="1480" spans="2:6" ht="22.5" x14ac:dyDescent="0.25">
      <c r="B1480" s="29"/>
      <c r="C1480" s="29">
        <v>451003</v>
      </c>
      <c r="D1480" s="47" t="s">
        <v>1638</v>
      </c>
      <c r="E1480" s="47"/>
      <c r="F1480" s="23" t="s">
        <v>3991</v>
      </c>
    </row>
    <row r="1481" spans="2:6" ht="22.5" x14ac:dyDescent="0.25">
      <c r="B1481" s="29"/>
      <c r="C1481" s="29">
        <v>451004</v>
      </c>
      <c r="D1481" s="47" t="s">
        <v>1639</v>
      </c>
      <c r="E1481" s="47"/>
      <c r="F1481" s="23" t="s">
        <v>3992</v>
      </c>
    </row>
    <row r="1482" spans="2:6" ht="22.5" x14ac:dyDescent="0.25">
      <c r="B1482" s="29"/>
      <c r="C1482" s="29">
        <v>451005</v>
      </c>
      <c r="D1482" s="47" t="s">
        <v>1640</v>
      </c>
      <c r="E1482" s="47"/>
      <c r="F1482" s="23" t="s">
        <v>3993</v>
      </c>
    </row>
    <row r="1483" spans="2:6" ht="22.5" x14ac:dyDescent="0.25">
      <c r="B1483" s="29"/>
      <c r="C1483" s="29">
        <v>451006</v>
      </c>
      <c r="D1483" s="47" t="s">
        <v>1641</v>
      </c>
      <c r="E1483" s="47"/>
      <c r="F1483" s="23" t="s">
        <v>3994</v>
      </c>
    </row>
    <row r="1484" spans="2:6" ht="22.5" x14ac:dyDescent="0.25">
      <c r="B1484" s="29"/>
      <c r="C1484" s="29">
        <v>451007</v>
      </c>
      <c r="D1484" s="47" t="s">
        <v>1642</v>
      </c>
      <c r="E1484" s="47"/>
      <c r="F1484" s="23" t="s">
        <v>3995</v>
      </c>
    </row>
    <row r="1485" spans="2:6" ht="22.5" x14ac:dyDescent="0.25">
      <c r="B1485" s="29"/>
      <c r="C1485" s="29">
        <v>451008</v>
      </c>
      <c r="D1485" s="47" t="s">
        <v>1643</v>
      </c>
      <c r="E1485" s="47"/>
      <c r="F1485" s="23" t="s">
        <v>3996</v>
      </c>
    </row>
    <row r="1486" spans="2:6" ht="22.5" x14ac:dyDescent="0.25">
      <c r="B1486" s="29"/>
      <c r="C1486" s="29">
        <v>451009</v>
      </c>
      <c r="D1486" s="47" t="s">
        <v>1644</v>
      </c>
      <c r="E1486" s="47"/>
      <c r="F1486" s="23" t="s">
        <v>3997</v>
      </c>
    </row>
    <row r="1487" spans="2:6" ht="33.75" x14ac:dyDescent="0.25">
      <c r="B1487" s="29"/>
      <c r="C1487" s="29">
        <v>451010</v>
      </c>
      <c r="D1487" s="47" t="s">
        <v>1645</v>
      </c>
      <c r="E1487" s="47"/>
      <c r="F1487" s="23" t="s">
        <v>3998</v>
      </c>
    </row>
    <row r="1488" spans="2:6" ht="33.75" x14ac:dyDescent="0.25">
      <c r="B1488" s="29"/>
      <c r="C1488" s="29">
        <v>451011</v>
      </c>
      <c r="D1488" s="47" t="s">
        <v>1646</v>
      </c>
      <c r="E1488" s="47"/>
      <c r="F1488" s="23" t="s">
        <v>3999</v>
      </c>
    </row>
    <row r="1489" spans="2:6" x14ac:dyDescent="0.25">
      <c r="B1489" s="29"/>
      <c r="C1489" s="29">
        <v>451012</v>
      </c>
      <c r="D1489" s="47" t="s">
        <v>1647</v>
      </c>
      <c r="E1489" s="47"/>
      <c r="F1489" s="23" t="s">
        <v>4000</v>
      </c>
    </row>
    <row r="1490" spans="2:6" ht="22.5" x14ac:dyDescent="0.25">
      <c r="B1490" s="29"/>
      <c r="C1490" s="29">
        <v>451013</v>
      </c>
      <c r="D1490" s="47" t="s">
        <v>1648</v>
      </c>
      <c r="E1490" s="47"/>
      <c r="F1490" s="23" t="s">
        <v>4001</v>
      </c>
    </row>
    <row r="1491" spans="2:6" ht="22.5" x14ac:dyDescent="0.25">
      <c r="B1491" s="29"/>
      <c r="C1491" s="29">
        <v>451014</v>
      </c>
      <c r="D1491" s="47" t="s">
        <v>1649</v>
      </c>
      <c r="E1491" s="47"/>
      <c r="F1491" s="23" t="s">
        <v>4002</v>
      </c>
    </row>
    <row r="1492" spans="2:6" ht="22.5" x14ac:dyDescent="0.25">
      <c r="B1492" s="29"/>
      <c r="C1492" s="29">
        <v>451015</v>
      </c>
      <c r="D1492" s="47" t="s">
        <v>1650</v>
      </c>
      <c r="E1492" s="47"/>
      <c r="F1492" s="23" t="s">
        <v>4003</v>
      </c>
    </row>
    <row r="1493" spans="2:6" ht="22.5" x14ac:dyDescent="0.25">
      <c r="B1493" s="29"/>
      <c r="C1493" s="29">
        <v>451016</v>
      </c>
      <c r="D1493" s="47" t="s">
        <v>1651</v>
      </c>
      <c r="E1493" s="47"/>
      <c r="F1493" s="23" t="s">
        <v>4004</v>
      </c>
    </row>
    <row r="1494" spans="2:6" ht="33.75" x14ac:dyDescent="0.25">
      <c r="B1494" s="29"/>
      <c r="C1494" s="29">
        <v>451017</v>
      </c>
      <c r="D1494" s="47" t="s">
        <v>1652</v>
      </c>
      <c r="E1494" s="47"/>
      <c r="F1494" s="23" t="s">
        <v>4005</v>
      </c>
    </row>
    <row r="1495" spans="2:6" ht="22.5" x14ac:dyDescent="0.25">
      <c r="B1495" s="29"/>
      <c r="C1495" s="29">
        <v>451018</v>
      </c>
      <c r="D1495" s="47" t="s">
        <v>1653</v>
      </c>
      <c r="E1495" s="47"/>
      <c r="F1495" s="23" t="s">
        <v>4006</v>
      </c>
    </row>
    <row r="1496" spans="2:6" ht="22.5" x14ac:dyDescent="0.25">
      <c r="B1496" s="29"/>
      <c r="C1496" s="29">
        <v>451019</v>
      </c>
      <c r="D1496" s="47" t="s">
        <v>1654</v>
      </c>
      <c r="E1496" s="47"/>
      <c r="F1496" s="23" t="s">
        <v>4007</v>
      </c>
    </row>
    <row r="1497" spans="2:6" ht="22.5" x14ac:dyDescent="0.25">
      <c r="B1497" s="29"/>
      <c r="C1497" s="29">
        <v>451020</v>
      </c>
      <c r="D1497" s="47" t="s">
        <v>1655</v>
      </c>
      <c r="E1497" s="47"/>
      <c r="F1497" s="23" t="s">
        <v>4008</v>
      </c>
    </row>
    <row r="1498" spans="2:6" ht="22.5" x14ac:dyDescent="0.25">
      <c r="B1498" s="29"/>
      <c r="C1498" s="29">
        <v>451021</v>
      </c>
      <c r="D1498" s="47" t="s">
        <v>1656</v>
      </c>
      <c r="E1498" s="47"/>
      <c r="F1498" s="23" t="s">
        <v>4009</v>
      </c>
    </row>
    <row r="1499" spans="2:6" ht="33.75" x14ac:dyDescent="0.25">
      <c r="B1499" s="29"/>
      <c r="C1499" s="29">
        <v>451099</v>
      </c>
      <c r="D1499" s="47" t="s">
        <v>1657</v>
      </c>
      <c r="E1499" s="47"/>
      <c r="F1499" s="23" t="s">
        <v>4010</v>
      </c>
    </row>
    <row r="1500" spans="2:6" x14ac:dyDescent="0.25">
      <c r="B1500" s="29">
        <v>4511</v>
      </c>
      <c r="C1500" s="29" t="s">
        <v>245</v>
      </c>
      <c r="D1500" s="47"/>
      <c r="E1500" s="23" t="s">
        <v>2461</v>
      </c>
      <c r="F1500" s="23" t="s">
        <v>4011</v>
      </c>
    </row>
    <row r="1501" spans="2:6" x14ac:dyDescent="0.25">
      <c r="B1501" s="29"/>
      <c r="C1501" s="29">
        <v>451101</v>
      </c>
      <c r="D1501" s="47" t="s">
        <v>1658</v>
      </c>
      <c r="E1501" s="47"/>
      <c r="F1501" s="23" t="s">
        <v>4012</v>
      </c>
    </row>
    <row r="1502" spans="2:6" ht="22.5" x14ac:dyDescent="0.25">
      <c r="B1502" s="29"/>
      <c r="C1502" s="29">
        <v>451102</v>
      </c>
      <c r="D1502" s="47" t="s">
        <v>1659</v>
      </c>
      <c r="E1502" s="47"/>
      <c r="F1502" s="23" t="s">
        <v>4013</v>
      </c>
    </row>
    <row r="1503" spans="2:6" ht="22.5" x14ac:dyDescent="0.25">
      <c r="B1503" s="29"/>
      <c r="C1503" s="29">
        <v>451103</v>
      </c>
      <c r="D1503" s="47" t="s">
        <v>1660</v>
      </c>
      <c r="E1503" s="47"/>
      <c r="F1503" s="23" t="s">
        <v>4014</v>
      </c>
    </row>
    <row r="1504" spans="2:6" ht="22.5" x14ac:dyDescent="0.25">
      <c r="B1504" s="29"/>
      <c r="C1504" s="29">
        <v>451104</v>
      </c>
      <c r="D1504" s="47" t="s">
        <v>1661</v>
      </c>
      <c r="E1504" s="47"/>
      <c r="F1504" s="23" t="s">
        <v>4015</v>
      </c>
    </row>
    <row r="1505" spans="2:6" ht="22.5" x14ac:dyDescent="0.25">
      <c r="B1505" s="29"/>
      <c r="C1505" s="29">
        <v>451105</v>
      </c>
      <c r="D1505" s="47" t="s">
        <v>1662</v>
      </c>
      <c r="E1505" s="47"/>
      <c r="F1505" s="23" t="s">
        <v>4016</v>
      </c>
    </row>
    <row r="1506" spans="2:6" ht="22.5" x14ac:dyDescent="0.25">
      <c r="B1506" s="29"/>
      <c r="C1506" s="29">
        <v>451106</v>
      </c>
      <c r="D1506" s="47" t="s">
        <v>1663</v>
      </c>
      <c r="E1506" s="47"/>
      <c r="F1506" s="23" t="s">
        <v>4017</v>
      </c>
    </row>
    <row r="1507" spans="2:6" ht="33.75" x14ac:dyDescent="0.25">
      <c r="B1507" s="29"/>
      <c r="C1507" s="29">
        <v>451107</v>
      </c>
      <c r="D1507" s="47" t="s">
        <v>1664</v>
      </c>
      <c r="E1507" s="47"/>
      <c r="F1507" s="23" t="s">
        <v>4018</v>
      </c>
    </row>
    <row r="1508" spans="2:6" ht="22.5" x14ac:dyDescent="0.25">
      <c r="B1508" s="29"/>
      <c r="C1508" s="29">
        <v>451108</v>
      </c>
      <c r="D1508" s="47" t="s">
        <v>1665</v>
      </c>
      <c r="E1508" s="47"/>
      <c r="F1508" s="23" t="s">
        <v>4019</v>
      </c>
    </row>
    <row r="1509" spans="2:6" x14ac:dyDescent="0.25">
      <c r="B1509" s="29"/>
      <c r="C1509" s="29">
        <v>451109</v>
      </c>
      <c r="D1509" s="47" t="s">
        <v>1666</v>
      </c>
      <c r="E1509" s="47"/>
      <c r="F1509" s="23" t="s">
        <v>4020</v>
      </c>
    </row>
    <row r="1510" spans="2:6" ht="33.75" x14ac:dyDescent="0.25">
      <c r="B1510" s="29"/>
      <c r="C1510" s="29">
        <v>451110</v>
      </c>
      <c r="D1510" s="47" t="s">
        <v>1667</v>
      </c>
      <c r="E1510" s="47"/>
      <c r="F1510" s="23" t="s">
        <v>4021</v>
      </c>
    </row>
    <row r="1511" spans="2:6" ht="22.5" x14ac:dyDescent="0.25">
      <c r="B1511" s="29"/>
      <c r="C1511" s="29">
        <v>451111</v>
      </c>
      <c r="D1511" s="47" t="s">
        <v>1668</v>
      </c>
      <c r="E1511" s="47"/>
      <c r="F1511" s="23" t="s">
        <v>4022</v>
      </c>
    </row>
    <row r="1512" spans="2:6" x14ac:dyDescent="0.25">
      <c r="B1512" s="29"/>
      <c r="C1512" s="29">
        <v>451112</v>
      </c>
      <c r="D1512" s="47" t="s">
        <v>1669</v>
      </c>
      <c r="E1512" s="47"/>
      <c r="F1512" s="23" t="s">
        <v>4023</v>
      </c>
    </row>
    <row r="1513" spans="2:6" ht="33.75" x14ac:dyDescent="0.25">
      <c r="B1513" s="29"/>
      <c r="C1513" s="29">
        <v>451113</v>
      </c>
      <c r="D1513" s="47" t="s">
        <v>1670</v>
      </c>
      <c r="E1513" s="47"/>
      <c r="F1513" s="23" t="s">
        <v>4024</v>
      </c>
    </row>
    <row r="1514" spans="2:6" x14ac:dyDescent="0.25">
      <c r="B1514" s="29"/>
      <c r="C1514" s="29">
        <v>451114</v>
      </c>
      <c r="D1514" s="47" t="s">
        <v>1671</v>
      </c>
      <c r="E1514" s="47"/>
      <c r="F1514" s="23" t="s">
        <v>4025</v>
      </c>
    </row>
    <row r="1515" spans="2:6" ht="22.5" x14ac:dyDescent="0.25">
      <c r="B1515" s="29"/>
      <c r="C1515" s="29">
        <v>451115</v>
      </c>
      <c r="D1515" s="47" t="s">
        <v>1672</v>
      </c>
      <c r="E1515" s="47"/>
      <c r="F1515" s="23" t="s">
        <v>4026</v>
      </c>
    </row>
    <row r="1516" spans="2:6" x14ac:dyDescent="0.25">
      <c r="B1516" s="29"/>
      <c r="C1516" s="29">
        <v>451116</v>
      </c>
      <c r="D1516" s="47" t="s">
        <v>1673</v>
      </c>
      <c r="E1516" s="47"/>
      <c r="F1516" s="23" t="s">
        <v>4027</v>
      </c>
    </row>
    <row r="1517" spans="2:6" ht="22.5" x14ac:dyDescent="0.25">
      <c r="B1517" s="29"/>
      <c r="C1517" s="29">
        <v>451117</v>
      </c>
      <c r="D1517" s="47" t="s">
        <v>1674</v>
      </c>
      <c r="E1517" s="47"/>
      <c r="F1517" s="23" t="s">
        <v>4028</v>
      </c>
    </row>
    <row r="1518" spans="2:6" x14ac:dyDescent="0.25">
      <c r="B1518" s="29"/>
      <c r="C1518" s="29">
        <v>451118</v>
      </c>
      <c r="D1518" s="47" t="s">
        <v>1675</v>
      </c>
      <c r="E1518" s="47"/>
      <c r="F1518" s="23" t="s">
        <v>4029</v>
      </c>
    </row>
    <row r="1519" spans="2:6" ht="22.5" x14ac:dyDescent="0.25">
      <c r="B1519" s="29"/>
      <c r="C1519" s="29">
        <v>451119</v>
      </c>
      <c r="D1519" s="47" t="s">
        <v>1676</v>
      </c>
      <c r="E1519" s="47"/>
      <c r="F1519" s="23" t="s">
        <v>4030</v>
      </c>
    </row>
    <row r="1520" spans="2:6" ht="22.5" x14ac:dyDescent="0.25">
      <c r="B1520" s="29"/>
      <c r="C1520" s="29">
        <v>451120</v>
      </c>
      <c r="D1520" s="47" t="s">
        <v>1677</v>
      </c>
      <c r="E1520" s="47"/>
      <c r="F1520" s="23" t="s">
        <v>4031</v>
      </c>
    </row>
    <row r="1521" spans="2:6" x14ac:dyDescent="0.25">
      <c r="B1521" s="29"/>
      <c r="C1521" s="29">
        <v>451121</v>
      </c>
      <c r="D1521" s="47" t="s">
        <v>1678</v>
      </c>
      <c r="E1521" s="47"/>
      <c r="F1521" s="23" t="s">
        <v>4032</v>
      </c>
    </row>
    <row r="1522" spans="2:6" ht="33.75" x14ac:dyDescent="0.25">
      <c r="B1522" s="29"/>
      <c r="C1522" s="29">
        <v>451122</v>
      </c>
      <c r="D1522" s="47" t="s">
        <v>1679</v>
      </c>
      <c r="E1522" s="47"/>
      <c r="F1522" s="23" t="s">
        <v>4033</v>
      </c>
    </row>
    <row r="1523" spans="2:6" x14ac:dyDescent="0.25">
      <c r="B1523" s="29"/>
      <c r="C1523" s="29">
        <v>451123</v>
      </c>
      <c r="D1523" s="47" t="s">
        <v>1680</v>
      </c>
      <c r="E1523" s="47"/>
      <c r="F1523" s="23" t="s">
        <v>4034</v>
      </c>
    </row>
    <row r="1524" spans="2:6" x14ac:dyDescent="0.25">
      <c r="B1524" s="29"/>
      <c r="C1524" s="29">
        <v>451124</v>
      </c>
      <c r="D1524" s="47" t="s">
        <v>1681</v>
      </c>
      <c r="E1524" s="47"/>
      <c r="F1524" s="23" t="s">
        <v>4035</v>
      </c>
    </row>
    <row r="1525" spans="2:6" ht="33.75" x14ac:dyDescent="0.25">
      <c r="B1525" s="29"/>
      <c r="C1525" s="29">
        <v>451125</v>
      </c>
      <c r="D1525" s="47" t="s">
        <v>1682</v>
      </c>
      <c r="E1525" s="47"/>
      <c r="F1525" s="23" t="s">
        <v>4036</v>
      </c>
    </row>
    <row r="1526" spans="2:6" ht="22.5" x14ac:dyDescent="0.25">
      <c r="B1526" s="29"/>
      <c r="C1526" s="29">
        <v>451126</v>
      </c>
      <c r="D1526" s="47" t="s">
        <v>1683</v>
      </c>
      <c r="E1526" s="47"/>
      <c r="F1526" s="23" t="s">
        <v>4037</v>
      </c>
    </row>
    <row r="1527" spans="2:6" ht="22.5" x14ac:dyDescent="0.25">
      <c r="B1527" s="29"/>
      <c r="C1527" s="29">
        <v>451127</v>
      </c>
      <c r="D1527" s="47" t="s">
        <v>1684</v>
      </c>
      <c r="E1527" s="47"/>
      <c r="F1527" s="23" t="s">
        <v>4038</v>
      </c>
    </row>
    <row r="1528" spans="2:6" ht="22.5" x14ac:dyDescent="0.25">
      <c r="B1528" s="29"/>
      <c r="C1528" s="29">
        <v>451128</v>
      </c>
      <c r="D1528" s="47" t="s">
        <v>1685</v>
      </c>
      <c r="E1528" s="47"/>
      <c r="F1528" s="23" t="s">
        <v>4039</v>
      </c>
    </row>
    <row r="1529" spans="2:6" x14ac:dyDescent="0.25">
      <c r="B1529" s="29"/>
      <c r="C1529" s="29">
        <v>451129</v>
      </c>
      <c r="D1529" s="47" t="s">
        <v>1686</v>
      </c>
      <c r="E1529" s="47"/>
      <c r="F1529" s="23" t="s">
        <v>4040</v>
      </c>
    </row>
    <row r="1530" spans="2:6" x14ac:dyDescent="0.25">
      <c r="B1530" s="29"/>
      <c r="C1530" s="29">
        <v>451130</v>
      </c>
      <c r="D1530" s="47" t="s">
        <v>1687</v>
      </c>
      <c r="E1530" s="47"/>
      <c r="F1530" s="23" t="s">
        <v>4041</v>
      </c>
    </row>
    <row r="1531" spans="2:6" ht="22.5" x14ac:dyDescent="0.25">
      <c r="B1531" s="29"/>
      <c r="C1531" s="29">
        <v>451131</v>
      </c>
      <c r="D1531" s="47" t="s">
        <v>1688</v>
      </c>
      <c r="E1531" s="47"/>
      <c r="F1531" s="23" t="s">
        <v>4042</v>
      </c>
    </row>
    <row r="1532" spans="2:6" ht="45" x14ac:dyDescent="0.25">
      <c r="B1532" s="29"/>
      <c r="C1532" s="29">
        <v>451199</v>
      </c>
      <c r="D1532" s="47" t="s">
        <v>1689</v>
      </c>
      <c r="E1532" s="47"/>
      <c r="F1532" s="23" t="s">
        <v>4043</v>
      </c>
    </row>
    <row r="1533" spans="2:6" x14ac:dyDescent="0.25">
      <c r="B1533" s="29">
        <v>4512</v>
      </c>
      <c r="C1533" s="29" t="s">
        <v>246</v>
      </c>
      <c r="D1533" s="47"/>
      <c r="E1533" s="23" t="s">
        <v>2462</v>
      </c>
      <c r="F1533" s="23" t="s">
        <v>4044</v>
      </c>
    </row>
    <row r="1534" spans="2:6" ht="22.5" x14ac:dyDescent="0.25">
      <c r="B1534" s="29"/>
      <c r="C1534" s="29">
        <v>451201</v>
      </c>
      <c r="D1534" s="47" t="s">
        <v>1690</v>
      </c>
      <c r="E1534" s="47"/>
      <c r="F1534" s="23" t="s">
        <v>4045</v>
      </c>
    </row>
    <row r="1535" spans="2:6" ht="22.5" x14ac:dyDescent="0.25">
      <c r="B1535" s="29"/>
      <c r="C1535" s="29">
        <v>451202</v>
      </c>
      <c r="D1535" s="47" t="s">
        <v>1691</v>
      </c>
      <c r="E1535" s="47"/>
      <c r="F1535" s="23" t="s">
        <v>4046</v>
      </c>
    </row>
    <row r="1536" spans="2:6" ht="33.75" x14ac:dyDescent="0.25">
      <c r="B1536" s="29"/>
      <c r="C1536" s="29">
        <v>451203</v>
      </c>
      <c r="D1536" s="47" t="s">
        <v>1692</v>
      </c>
      <c r="E1536" s="47"/>
      <c r="F1536" s="23" t="s">
        <v>4047</v>
      </c>
    </row>
    <row r="1537" spans="2:6" ht="22.5" x14ac:dyDescent="0.25">
      <c r="B1537" s="29"/>
      <c r="C1537" s="29">
        <v>451204</v>
      </c>
      <c r="D1537" s="47" t="s">
        <v>1693</v>
      </c>
      <c r="E1537" s="47"/>
      <c r="F1537" s="23" t="s">
        <v>4048</v>
      </c>
    </row>
    <row r="1538" spans="2:6" ht="22.5" x14ac:dyDescent="0.25">
      <c r="B1538" s="29"/>
      <c r="C1538" s="29">
        <v>451205</v>
      </c>
      <c r="D1538" s="47" t="s">
        <v>1694</v>
      </c>
      <c r="E1538" s="47"/>
      <c r="F1538" s="23" t="s">
        <v>4049</v>
      </c>
    </row>
    <row r="1539" spans="2:6" ht="22.5" x14ac:dyDescent="0.25">
      <c r="B1539" s="29"/>
      <c r="C1539" s="29">
        <v>451206</v>
      </c>
      <c r="D1539" s="47" t="s">
        <v>1695</v>
      </c>
      <c r="E1539" s="47"/>
      <c r="F1539" s="23" t="s">
        <v>4050</v>
      </c>
    </row>
    <row r="1540" spans="2:6" ht="33.75" x14ac:dyDescent="0.25">
      <c r="B1540" s="29"/>
      <c r="C1540" s="29">
        <v>451207</v>
      </c>
      <c r="D1540" s="47" t="s">
        <v>1696</v>
      </c>
      <c r="E1540" s="47"/>
      <c r="F1540" s="23" t="s">
        <v>4051</v>
      </c>
    </row>
    <row r="1541" spans="2:6" ht="22.5" x14ac:dyDescent="0.25">
      <c r="B1541" s="29"/>
      <c r="C1541" s="29">
        <v>451208</v>
      </c>
      <c r="D1541" s="47" t="s">
        <v>1697</v>
      </c>
      <c r="E1541" s="47"/>
      <c r="F1541" s="23" t="s">
        <v>4052</v>
      </c>
    </row>
    <row r="1542" spans="2:6" ht="22.5" x14ac:dyDescent="0.25">
      <c r="B1542" s="29"/>
      <c r="C1542" s="29">
        <v>451209</v>
      </c>
      <c r="D1542" s="47" t="s">
        <v>1698</v>
      </c>
      <c r="E1542" s="47"/>
      <c r="F1542" s="23" t="s">
        <v>4053</v>
      </c>
    </row>
    <row r="1543" spans="2:6" ht="56.25" x14ac:dyDescent="0.25">
      <c r="B1543" s="29"/>
      <c r="C1543" s="29">
        <v>451210</v>
      </c>
      <c r="D1543" s="47" t="s">
        <v>1699</v>
      </c>
      <c r="E1543" s="47"/>
      <c r="F1543" s="23" t="s">
        <v>4054</v>
      </c>
    </row>
    <row r="1544" spans="2:6" ht="22.5" x14ac:dyDescent="0.25">
      <c r="B1544" s="29"/>
      <c r="C1544" s="29">
        <v>451211</v>
      </c>
      <c r="D1544" s="47" t="s">
        <v>1700</v>
      </c>
      <c r="E1544" s="47"/>
      <c r="F1544" s="23" t="s">
        <v>4055</v>
      </c>
    </row>
    <row r="1545" spans="2:6" ht="33.75" x14ac:dyDescent="0.25">
      <c r="B1545" s="29"/>
      <c r="C1545" s="29">
        <v>451299</v>
      </c>
      <c r="D1545" s="47" t="s">
        <v>1701</v>
      </c>
      <c r="E1545" s="47"/>
      <c r="F1545" s="23" t="s">
        <v>4056</v>
      </c>
    </row>
    <row r="1546" spans="2:6" x14ac:dyDescent="0.25">
      <c r="B1546" s="29">
        <v>4513</v>
      </c>
      <c r="C1546" s="46" t="s">
        <v>247</v>
      </c>
      <c r="D1546" s="47"/>
      <c r="E1546" s="23" t="s">
        <v>2463</v>
      </c>
      <c r="F1546" s="23" t="s">
        <v>4057</v>
      </c>
    </row>
    <row r="1547" spans="2:6" ht="22.5" x14ac:dyDescent="0.25">
      <c r="B1547" s="29"/>
      <c r="C1547" s="29">
        <v>451301</v>
      </c>
      <c r="D1547" s="47" t="s">
        <v>1702</v>
      </c>
      <c r="E1547" s="47"/>
      <c r="F1547" s="23" t="s">
        <v>4058</v>
      </c>
    </row>
    <row r="1548" spans="2:6" x14ac:dyDescent="0.25">
      <c r="B1548" s="29"/>
      <c r="C1548" s="29">
        <v>451302</v>
      </c>
      <c r="D1548" s="47" t="s">
        <v>1703</v>
      </c>
      <c r="E1548" s="47"/>
      <c r="F1548" s="23" t="s">
        <v>4059</v>
      </c>
    </row>
    <row r="1549" spans="2:6" x14ac:dyDescent="0.25">
      <c r="B1549" s="29"/>
      <c r="C1549" s="29">
        <v>451303</v>
      </c>
      <c r="D1549" s="47" t="s">
        <v>1704</v>
      </c>
      <c r="E1549" s="47"/>
      <c r="F1549" s="23" t="s">
        <v>4060</v>
      </c>
    </row>
    <row r="1550" spans="2:6" x14ac:dyDescent="0.25">
      <c r="B1550" s="29"/>
      <c r="C1550" s="29">
        <v>451304</v>
      </c>
      <c r="D1550" s="47" t="s">
        <v>1705</v>
      </c>
      <c r="E1550" s="47"/>
      <c r="F1550" s="23" t="s">
        <v>4061</v>
      </c>
    </row>
    <row r="1551" spans="2:6" x14ac:dyDescent="0.25">
      <c r="B1551" s="29"/>
      <c r="C1551" s="29">
        <v>451305</v>
      </c>
      <c r="D1551" s="47" t="s">
        <v>1706</v>
      </c>
      <c r="E1551" s="47"/>
      <c r="F1551" s="23" t="s">
        <v>4062</v>
      </c>
    </row>
    <row r="1552" spans="2:6" ht="22.5" x14ac:dyDescent="0.25">
      <c r="B1552" s="29"/>
      <c r="C1552" s="29">
        <v>451306</v>
      </c>
      <c r="D1552" s="47" t="s">
        <v>1707</v>
      </c>
      <c r="E1552" s="47"/>
      <c r="F1552" s="23" t="s">
        <v>4063</v>
      </c>
    </row>
    <row r="1553" spans="2:6" x14ac:dyDescent="0.25">
      <c r="B1553" s="29"/>
      <c r="C1553" s="29">
        <v>451307</v>
      </c>
      <c r="D1553" s="47" t="s">
        <v>1708</v>
      </c>
      <c r="E1553" s="47"/>
      <c r="F1553" s="23" t="s">
        <v>4064</v>
      </c>
    </row>
    <row r="1554" spans="2:6" x14ac:dyDescent="0.25">
      <c r="B1554" s="29"/>
      <c r="C1554" s="29">
        <v>451308</v>
      </c>
      <c r="D1554" s="47" t="s">
        <v>1709</v>
      </c>
      <c r="E1554" s="47"/>
      <c r="F1554" s="23" t="s">
        <v>4065</v>
      </c>
    </row>
    <row r="1555" spans="2:6" x14ac:dyDescent="0.25">
      <c r="B1555" s="29"/>
      <c r="C1555" s="29">
        <v>451309</v>
      </c>
      <c r="D1555" s="47" t="s">
        <v>1710</v>
      </c>
      <c r="E1555" s="47"/>
      <c r="F1555" s="23" t="s">
        <v>4066</v>
      </c>
    </row>
    <row r="1556" spans="2:6" x14ac:dyDescent="0.25">
      <c r="B1556" s="29"/>
      <c r="C1556" s="29">
        <v>451310</v>
      </c>
      <c r="D1556" s="47" t="s">
        <v>1711</v>
      </c>
      <c r="E1556" s="47"/>
      <c r="F1556" s="23" t="s">
        <v>4067</v>
      </c>
    </row>
    <row r="1557" spans="2:6" ht="22.5" x14ac:dyDescent="0.25">
      <c r="B1557" s="29"/>
      <c r="C1557" s="29">
        <v>451311</v>
      </c>
      <c r="D1557" s="47" t="s">
        <v>1712</v>
      </c>
      <c r="E1557" s="47"/>
      <c r="F1557" s="23" t="s">
        <v>4068</v>
      </c>
    </row>
    <row r="1558" spans="2:6" ht="22.5" x14ac:dyDescent="0.25">
      <c r="B1558" s="29"/>
      <c r="C1558" s="29">
        <v>451312</v>
      </c>
      <c r="D1558" s="47" t="s">
        <v>1713</v>
      </c>
      <c r="E1558" s="47"/>
      <c r="F1558" s="23" t="s">
        <v>4069</v>
      </c>
    </row>
    <row r="1559" spans="2:6" x14ac:dyDescent="0.25">
      <c r="B1559" s="29"/>
      <c r="C1559" s="29">
        <v>451313</v>
      </c>
      <c r="D1559" s="47" t="s">
        <v>1714</v>
      </c>
      <c r="E1559" s="47"/>
      <c r="F1559" s="23" t="s">
        <v>4070</v>
      </c>
    </row>
    <row r="1560" spans="2:6" x14ac:dyDescent="0.25">
      <c r="B1560" s="29"/>
      <c r="C1560" s="29">
        <v>451314</v>
      </c>
      <c r="D1560" s="47" t="s">
        <v>1715</v>
      </c>
      <c r="E1560" s="47"/>
      <c r="F1560" s="23" t="s">
        <v>4071</v>
      </c>
    </row>
    <row r="1561" spans="2:6" x14ac:dyDescent="0.25">
      <c r="B1561" s="29"/>
      <c r="C1561" s="29">
        <v>451315</v>
      </c>
      <c r="D1561" s="47" t="s">
        <v>1716</v>
      </c>
      <c r="E1561" s="47"/>
      <c r="F1561" s="23" t="s">
        <v>4072</v>
      </c>
    </row>
    <row r="1562" spans="2:6" x14ac:dyDescent="0.25">
      <c r="B1562" s="29"/>
      <c r="C1562" s="29">
        <v>451316</v>
      </c>
      <c r="D1562" s="47" t="s">
        <v>1717</v>
      </c>
      <c r="E1562" s="47"/>
      <c r="F1562" s="23" t="s">
        <v>4073</v>
      </c>
    </row>
    <row r="1563" spans="2:6" x14ac:dyDescent="0.25">
      <c r="B1563" s="29"/>
      <c r="C1563" s="29">
        <v>451317</v>
      </c>
      <c r="D1563" s="47" t="s">
        <v>1718</v>
      </c>
      <c r="E1563" s="47"/>
      <c r="F1563" s="23" t="s">
        <v>4074</v>
      </c>
    </row>
    <row r="1564" spans="2:6" x14ac:dyDescent="0.25">
      <c r="B1564" s="29"/>
      <c r="C1564" s="29">
        <v>451318</v>
      </c>
      <c r="D1564" s="47" t="s">
        <v>1719</v>
      </c>
      <c r="E1564" s="47"/>
      <c r="F1564" s="23" t="s">
        <v>4075</v>
      </c>
    </row>
    <row r="1565" spans="2:6" ht="22.5" x14ac:dyDescent="0.25">
      <c r="B1565" s="29"/>
      <c r="C1565" s="29">
        <v>451319</v>
      </c>
      <c r="D1565" s="47" t="s">
        <v>1720</v>
      </c>
      <c r="E1565" s="47"/>
      <c r="F1565" s="23" t="s">
        <v>4076</v>
      </c>
    </row>
    <row r="1566" spans="2:6" ht="22.5" x14ac:dyDescent="0.25">
      <c r="B1566" s="29"/>
      <c r="C1566" s="29">
        <v>451399</v>
      </c>
      <c r="D1566" s="47" t="s">
        <v>1721</v>
      </c>
      <c r="E1566" s="47"/>
      <c r="F1566" s="23" t="s">
        <v>4077</v>
      </c>
    </row>
    <row r="1567" spans="2:6" x14ac:dyDescent="0.25">
      <c r="B1567" s="29">
        <v>4514</v>
      </c>
      <c r="C1567" s="46" t="s">
        <v>248</v>
      </c>
      <c r="D1567" s="47"/>
      <c r="E1567" s="23" t="s">
        <v>2464</v>
      </c>
      <c r="F1567" s="23" t="s">
        <v>4078</v>
      </c>
    </row>
    <row r="1568" spans="2:6" ht="22.5" x14ac:dyDescent="0.25">
      <c r="B1568" s="29"/>
      <c r="C1568" s="29">
        <v>451401</v>
      </c>
      <c r="D1568" s="47" t="s">
        <v>1722</v>
      </c>
      <c r="E1568" s="47"/>
      <c r="F1568" s="23" t="s">
        <v>4079</v>
      </c>
    </row>
    <row r="1569" spans="2:6" ht="33.75" x14ac:dyDescent="0.25">
      <c r="B1569" s="29"/>
      <c r="C1569" s="29">
        <v>451402</v>
      </c>
      <c r="D1569" s="47" t="s">
        <v>1723</v>
      </c>
      <c r="E1569" s="47"/>
      <c r="F1569" s="23" t="s">
        <v>4080</v>
      </c>
    </row>
    <row r="1570" spans="2:6" x14ac:dyDescent="0.25">
      <c r="B1570" s="29"/>
      <c r="C1570" s="29">
        <v>451403</v>
      </c>
      <c r="D1570" s="47" t="s">
        <v>1724</v>
      </c>
      <c r="E1570" s="47"/>
      <c r="F1570" s="23" t="s">
        <v>4081</v>
      </c>
    </row>
    <row r="1571" spans="2:6" x14ac:dyDescent="0.25">
      <c r="B1571" s="29"/>
      <c r="C1571" s="29">
        <v>451404</v>
      </c>
      <c r="D1571" s="47" t="s">
        <v>1725</v>
      </c>
      <c r="E1571" s="47"/>
      <c r="F1571" s="23" t="s">
        <v>4082</v>
      </c>
    </row>
    <row r="1572" spans="2:6" x14ac:dyDescent="0.25">
      <c r="B1572" s="29"/>
      <c r="C1572" s="29">
        <v>451405</v>
      </c>
      <c r="D1572" s="47" t="s">
        <v>1726</v>
      </c>
      <c r="E1572" s="47"/>
      <c r="F1572" s="23" t="s">
        <v>4083</v>
      </c>
    </row>
    <row r="1573" spans="2:6" ht="22.5" x14ac:dyDescent="0.25">
      <c r="B1573" s="29"/>
      <c r="C1573" s="29">
        <v>451406</v>
      </c>
      <c r="D1573" s="47" t="s">
        <v>1727</v>
      </c>
      <c r="E1573" s="47"/>
      <c r="F1573" s="23" t="s">
        <v>4084</v>
      </c>
    </row>
    <row r="1574" spans="2:6" x14ac:dyDescent="0.25">
      <c r="B1574" s="29"/>
      <c r="C1574" s="29">
        <v>451407</v>
      </c>
      <c r="D1574" s="47" t="s">
        <v>1728</v>
      </c>
      <c r="E1574" s="47"/>
      <c r="F1574" s="23" t="s">
        <v>4085</v>
      </c>
    </row>
    <row r="1575" spans="2:6" x14ac:dyDescent="0.25">
      <c r="B1575" s="29"/>
      <c r="C1575" s="29">
        <v>451408</v>
      </c>
      <c r="D1575" s="47" t="s">
        <v>1729</v>
      </c>
      <c r="E1575" s="47"/>
      <c r="F1575" s="23" t="s">
        <v>4086</v>
      </c>
    </row>
    <row r="1576" spans="2:6" x14ac:dyDescent="0.25">
      <c r="B1576" s="29"/>
      <c r="C1576" s="29">
        <v>451409</v>
      </c>
      <c r="D1576" s="47" t="s">
        <v>1730</v>
      </c>
      <c r="E1576" s="47"/>
      <c r="F1576" s="23" t="s">
        <v>4087</v>
      </c>
    </row>
    <row r="1577" spans="2:6" x14ac:dyDescent="0.25">
      <c r="B1577" s="29"/>
      <c r="C1577" s="29">
        <v>451410</v>
      </c>
      <c r="D1577" s="47" t="s">
        <v>1731</v>
      </c>
      <c r="E1577" s="47"/>
      <c r="F1577" s="23" t="s">
        <v>4088</v>
      </c>
    </row>
    <row r="1578" spans="2:6" x14ac:dyDescent="0.25">
      <c r="B1578" s="29"/>
      <c r="C1578" s="29">
        <v>451411</v>
      </c>
      <c r="D1578" s="47" t="s">
        <v>1732</v>
      </c>
      <c r="E1578" s="47"/>
      <c r="F1578" s="23" t="s">
        <v>4089</v>
      </c>
    </row>
    <row r="1579" spans="2:6" ht="22.5" x14ac:dyDescent="0.25">
      <c r="B1579" s="29"/>
      <c r="C1579" s="29">
        <v>451412</v>
      </c>
      <c r="D1579" s="47" t="s">
        <v>1733</v>
      </c>
      <c r="E1579" s="47"/>
      <c r="F1579" s="23" t="s">
        <v>4090</v>
      </c>
    </row>
    <row r="1580" spans="2:6" x14ac:dyDescent="0.25">
      <c r="B1580" s="29"/>
      <c r="C1580" s="29">
        <v>451413</v>
      </c>
      <c r="D1580" s="47" t="s">
        <v>1734</v>
      </c>
      <c r="E1580" s="47"/>
      <c r="F1580" s="23" t="s">
        <v>4091</v>
      </c>
    </row>
    <row r="1581" spans="2:6" ht="22.5" x14ac:dyDescent="0.25">
      <c r="B1581" s="29"/>
      <c r="C1581" s="29">
        <v>451499</v>
      </c>
      <c r="D1581" s="47" t="s">
        <v>1735</v>
      </c>
      <c r="E1581" s="47"/>
      <c r="F1581" s="23" t="s">
        <v>4092</v>
      </c>
    </row>
    <row r="1582" spans="2:6" x14ac:dyDescent="0.25">
      <c r="B1582" s="29">
        <v>4515</v>
      </c>
      <c r="C1582" s="46" t="s">
        <v>249</v>
      </c>
      <c r="D1582" s="47"/>
      <c r="E1582" s="23" t="s">
        <v>2465</v>
      </c>
      <c r="F1582" s="23" t="s">
        <v>4093</v>
      </c>
    </row>
    <row r="1583" spans="2:6" x14ac:dyDescent="0.25">
      <c r="B1583" s="29"/>
      <c r="C1583" s="29">
        <v>451501</v>
      </c>
      <c r="D1583" s="47" t="s">
        <v>1736</v>
      </c>
      <c r="E1583" s="47"/>
      <c r="F1583" s="23" t="s">
        <v>4094</v>
      </c>
    </row>
    <row r="1584" spans="2:6" x14ac:dyDescent="0.25">
      <c r="B1584" s="29"/>
      <c r="C1584" s="29">
        <v>451502</v>
      </c>
      <c r="D1584" s="47" t="s">
        <v>1737</v>
      </c>
      <c r="E1584" s="47"/>
      <c r="F1584" s="23" t="s">
        <v>4095</v>
      </c>
    </row>
    <row r="1585" spans="2:6" x14ac:dyDescent="0.25">
      <c r="B1585" s="29"/>
      <c r="C1585" s="29">
        <v>451503</v>
      </c>
      <c r="D1585" s="47" t="s">
        <v>1738</v>
      </c>
      <c r="E1585" s="47"/>
      <c r="F1585" s="23" t="s">
        <v>4096</v>
      </c>
    </row>
    <row r="1586" spans="2:6" x14ac:dyDescent="0.25">
      <c r="B1586" s="29"/>
      <c r="C1586" s="29">
        <v>451504</v>
      </c>
      <c r="D1586" s="47" t="s">
        <v>249</v>
      </c>
      <c r="E1586" s="47"/>
      <c r="F1586" s="23" t="s">
        <v>4097</v>
      </c>
    </row>
    <row r="1587" spans="2:6" ht="22.5" x14ac:dyDescent="0.25">
      <c r="B1587" s="29"/>
      <c r="C1587" s="29">
        <v>451505</v>
      </c>
      <c r="D1587" s="47" t="s">
        <v>1739</v>
      </c>
      <c r="E1587" s="47"/>
      <c r="F1587" s="23" t="s">
        <v>4098</v>
      </c>
    </row>
    <row r="1588" spans="2:6" x14ac:dyDescent="0.25">
      <c r="B1588" s="29"/>
      <c r="C1588" s="29">
        <v>451506</v>
      </c>
      <c r="D1588" s="47" t="s">
        <v>1740</v>
      </c>
      <c r="E1588" s="47"/>
      <c r="F1588" s="23" t="s">
        <v>4099</v>
      </c>
    </row>
    <row r="1589" spans="2:6" x14ac:dyDescent="0.25">
      <c r="B1589" s="29"/>
      <c r="C1589" s="29">
        <v>451507</v>
      </c>
      <c r="D1589" s="47" t="s">
        <v>1741</v>
      </c>
      <c r="E1589" s="47"/>
      <c r="F1589" s="23" t="s">
        <v>4100</v>
      </c>
    </row>
    <row r="1590" spans="2:6" ht="22.5" x14ac:dyDescent="0.25">
      <c r="B1590" s="29"/>
      <c r="C1590" s="29">
        <v>451599</v>
      </c>
      <c r="D1590" s="47" t="s">
        <v>1742</v>
      </c>
      <c r="E1590" s="47"/>
      <c r="F1590" s="23" t="s">
        <v>4101</v>
      </c>
    </row>
    <row r="1591" spans="2:6" x14ac:dyDescent="0.25">
      <c r="B1591" s="29">
        <v>4516</v>
      </c>
      <c r="C1591" s="46" t="s">
        <v>250</v>
      </c>
      <c r="D1591" s="47"/>
      <c r="E1591" s="23" t="s">
        <v>2466</v>
      </c>
      <c r="F1591" s="23" t="s">
        <v>4102</v>
      </c>
    </row>
    <row r="1592" spans="2:6" x14ac:dyDescent="0.25">
      <c r="B1592" s="29"/>
      <c r="C1592" s="29">
        <v>451601</v>
      </c>
      <c r="D1592" s="47" t="s">
        <v>1743</v>
      </c>
      <c r="E1592" s="47"/>
      <c r="F1592" s="23" t="s">
        <v>4103</v>
      </c>
    </row>
    <row r="1593" spans="2:6" ht="22.5" x14ac:dyDescent="0.25">
      <c r="B1593" s="29"/>
      <c r="C1593" s="29">
        <v>451602</v>
      </c>
      <c r="D1593" s="47" t="s">
        <v>1744</v>
      </c>
      <c r="E1593" s="47"/>
      <c r="F1593" s="23" t="s">
        <v>4104</v>
      </c>
    </row>
    <row r="1594" spans="2:6" ht="22.5" x14ac:dyDescent="0.25">
      <c r="B1594" s="29"/>
      <c r="C1594" s="29">
        <v>451603</v>
      </c>
      <c r="D1594" s="47" t="s">
        <v>1745</v>
      </c>
      <c r="E1594" s="47"/>
      <c r="F1594" s="23" t="s">
        <v>4105</v>
      </c>
    </row>
    <row r="1595" spans="2:6" x14ac:dyDescent="0.25">
      <c r="B1595" s="29"/>
      <c r="C1595" s="29">
        <v>451604</v>
      </c>
      <c r="D1595" s="47" t="s">
        <v>1746</v>
      </c>
      <c r="E1595" s="47"/>
      <c r="F1595" s="23" t="s">
        <v>4106</v>
      </c>
    </row>
    <row r="1596" spans="2:6" x14ac:dyDescent="0.25">
      <c r="B1596" s="29"/>
      <c r="C1596" s="29">
        <v>451605</v>
      </c>
      <c r="D1596" s="47" t="s">
        <v>1747</v>
      </c>
      <c r="E1596" s="47"/>
      <c r="F1596" s="23" t="s">
        <v>4107</v>
      </c>
    </row>
    <row r="1597" spans="2:6" x14ac:dyDescent="0.25">
      <c r="B1597" s="29"/>
      <c r="C1597" s="29">
        <v>451606</v>
      </c>
      <c r="D1597" s="47" t="s">
        <v>1748</v>
      </c>
      <c r="E1597" s="47"/>
      <c r="F1597" s="23" t="s">
        <v>4108</v>
      </c>
    </row>
    <row r="1598" spans="2:6" x14ac:dyDescent="0.25">
      <c r="B1598" s="29"/>
      <c r="C1598" s="29">
        <v>451607</v>
      </c>
      <c r="D1598" s="47" t="s">
        <v>1749</v>
      </c>
      <c r="E1598" s="47"/>
      <c r="F1598" s="23" t="s">
        <v>4109</v>
      </c>
    </row>
    <row r="1599" spans="2:6" x14ac:dyDescent="0.25">
      <c r="B1599" s="29"/>
      <c r="C1599" s="29">
        <v>451608</v>
      </c>
      <c r="D1599" s="47" t="s">
        <v>1750</v>
      </c>
      <c r="E1599" s="47"/>
      <c r="F1599" s="23" t="s">
        <v>4110</v>
      </c>
    </row>
    <row r="1600" spans="2:6" x14ac:dyDescent="0.25">
      <c r="B1600" s="29"/>
      <c r="C1600" s="29">
        <v>451609</v>
      </c>
      <c r="D1600" s="47" t="s">
        <v>1751</v>
      </c>
      <c r="E1600" s="47"/>
      <c r="F1600" s="23" t="s">
        <v>4111</v>
      </c>
    </row>
    <row r="1601" spans="2:6" x14ac:dyDescent="0.25">
      <c r="B1601" s="29"/>
      <c r="C1601" s="29">
        <v>451610</v>
      </c>
      <c r="D1601" s="47" t="s">
        <v>1752</v>
      </c>
      <c r="E1601" s="47"/>
      <c r="F1601" s="23" t="s">
        <v>4112</v>
      </c>
    </row>
    <row r="1602" spans="2:6" ht="22.5" x14ac:dyDescent="0.25">
      <c r="B1602" s="29"/>
      <c r="C1602" s="29">
        <v>451611</v>
      </c>
      <c r="D1602" s="47" t="s">
        <v>1753</v>
      </c>
      <c r="E1602" s="47"/>
      <c r="F1602" s="23" t="s">
        <v>4113</v>
      </c>
    </row>
    <row r="1603" spans="2:6" x14ac:dyDescent="0.25">
      <c r="B1603" s="29"/>
      <c r="C1603" s="29">
        <v>451612</v>
      </c>
      <c r="D1603" s="47" t="s">
        <v>1754</v>
      </c>
      <c r="E1603" s="47"/>
      <c r="F1603" s="23" t="s">
        <v>4114</v>
      </c>
    </row>
    <row r="1604" spans="2:6" x14ac:dyDescent="0.25">
      <c r="B1604" s="29"/>
      <c r="C1604" s="29">
        <v>451613</v>
      </c>
      <c r="D1604" s="47" t="s">
        <v>1755</v>
      </c>
      <c r="E1604" s="47"/>
      <c r="F1604" s="23" t="s">
        <v>4115</v>
      </c>
    </row>
    <row r="1605" spans="2:6" x14ac:dyDescent="0.25">
      <c r="B1605" s="29"/>
      <c r="C1605" s="29">
        <v>451614</v>
      </c>
      <c r="D1605" s="47" t="s">
        <v>1756</v>
      </c>
      <c r="E1605" s="47"/>
      <c r="F1605" s="23" t="s">
        <v>4116</v>
      </c>
    </row>
    <row r="1606" spans="2:6" x14ac:dyDescent="0.25">
      <c r="B1606" s="29"/>
      <c r="C1606" s="29">
        <v>451615</v>
      </c>
      <c r="D1606" s="47" t="s">
        <v>1757</v>
      </c>
      <c r="E1606" s="47"/>
      <c r="F1606" s="23" t="s">
        <v>4117</v>
      </c>
    </row>
    <row r="1607" spans="2:6" x14ac:dyDescent="0.25">
      <c r="B1607" s="29"/>
      <c r="C1607" s="29">
        <v>451616</v>
      </c>
      <c r="D1607" s="47" t="s">
        <v>1758</v>
      </c>
      <c r="E1607" s="47"/>
      <c r="F1607" s="23" t="s">
        <v>4118</v>
      </c>
    </row>
    <row r="1608" spans="2:6" ht="22.5" x14ac:dyDescent="0.25">
      <c r="B1608" s="29"/>
      <c r="C1608" s="29">
        <v>451617</v>
      </c>
      <c r="D1608" s="47" t="s">
        <v>1759</v>
      </c>
      <c r="E1608" s="47"/>
      <c r="F1608" s="23" t="s">
        <v>4119</v>
      </c>
    </row>
    <row r="1609" spans="2:6" x14ac:dyDescent="0.25">
      <c r="B1609" s="29"/>
      <c r="C1609" s="29">
        <v>451618</v>
      </c>
      <c r="D1609" s="47" t="s">
        <v>1760</v>
      </c>
      <c r="E1609" s="47"/>
      <c r="F1609" s="23" t="s">
        <v>4120</v>
      </c>
    </row>
    <row r="1610" spans="2:6" ht="22.5" x14ac:dyDescent="0.25">
      <c r="B1610" s="29"/>
      <c r="C1610" s="29">
        <v>451619</v>
      </c>
      <c r="D1610" s="47" t="s">
        <v>1761</v>
      </c>
      <c r="E1610" s="47"/>
      <c r="F1610" s="23" t="s">
        <v>4121</v>
      </c>
    </row>
    <row r="1611" spans="2:6" x14ac:dyDescent="0.25">
      <c r="B1611" s="29"/>
      <c r="C1611" s="29">
        <v>451620</v>
      </c>
      <c r="D1611" s="47" t="s">
        <v>1762</v>
      </c>
      <c r="E1611" s="47"/>
      <c r="F1611" s="23" t="s">
        <v>4122</v>
      </c>
    </row>
    <row r="1612" spans="2:6" ht="22.5" x14ac:dyDescent="0.25">
      <c r="B1612" s="29"/>
      <c r="C1612" s="29">
        <v>451699</v>
      </c>
      <c r="D1612" s="47" t="s">
        <v>1763</v>
      </c>
      <c r="E1612" s="47"/>
      <c r="F1612" s="23" t="s">
        <v>4123</v>
      </c>
    </row>
    <row r="1613" spans="2:6" x14ac:dyDescent="0.25">
      <c r="B1613" s="29">
        <v>4517</v>
      </c>
      <c r="C1613" s="46" t="s">
        <v>251</v>
      </c>
      <c r="D1613" s="47"/>
      <c r="E1613" s="23" t="s">
        <v>2467</v>
      </c>
      <c r="F1613" s="23" t="s">
        <v>4124</v>
      </c>
    </row>
    <row r="1614" spans="2:6" x14ac:dyDescent="0.25">
      <c r="B1614" s="29"/>
      <c r="C1614" s="29">
        <v>451701</v>
      </c>
      <c r="D1614" s="47" t="s">
        <v>1764</v>
      </c>
      <c r="E1614" s="47"/>
      <c r="F1614" s="23" t="s">
        <v>4125</v>
      </c>
    </row>
    <row r="1615" spans="2:6" x14ac:dyDescent="0.25">
      <c r="B1615" s="29"/>
      <c r="C1615" s="29">
        <v>451702</v>
      </c>
      <c r="D1615" s="47" t="s">
        <v>1765</v>
      </c>
      <c r="E1615" s="47"/>
      <c r="F1615" s="23" t="s">
        <v>4126</v>
      </c>
    </row>
    <row r="1616" spans="2:6" ht="22.5" x14ac:dyDescent="0.25">
      <c r="B1616" s="29"/>
      <c r="C1616" s="29">
        <v>451703</v>
      </c>
      <c r="D1616" s="47" t="s">
        <v>1766</v>
      </c>
      <c r="E1616" s="47"/>
      <c r="F1616" s="23" t="s">
        <v>4127</v>
      </c>
    </row>
    <row r="1617" spans="2:6" x14ac:dyDescent="0.25">
      <c r="B1617" s="29"/>
      <c r="C1617" s="29">
        <v>451704</v>
      </c>
      <c r="D1617" s="47" t="s">
        <v>1767</v>
      </c>
      <c r="E1617" s="47"/>
      <c r="F1617" s="23" t="s">
        <v>4128</v>
      </c>
    </row>
    <row r="1618" spans="2:6" x14ac:dyDescent="0.25">
      <c r="B1618" s="29"/>
      <c r="C1618" s="29">
        <v>451705</v>
      </c>
      <c r="D1618" s="47" t="s">
        <v>1768</v>
      </c>
      <c r="E1618" s="47"/>
      <c r="F1618" s="23" t="s">
        <v>4129</v>
      </c>
    </row>
    <row r="1619" spans="2:6" ht="22.5" x14ac:dyDescent="0.25">
      <c r="B1619" s="29"/>
      <c r="C1619" s="29">
        <v>451706</v>
      </c>
      <c r="D1619" s="47" t="s">
        <v>1769</v>
      </c>
      <c r="E1619" s="47"/>
      <c r="F1619" s="23" t="s">
        <v>4130</v>
      </c>
    </row>
    <row r="1620" spans="2:6" x14ac:dyDescent="0.25">
      <c r="B1620" s="29"/>
      <c r="C1620" s="29">
        <v>451707</v>
      </c>
      <c r="D1620" s="47" t="s">
        <v>1770</v>
      </c>
      <c r="E1620" s="47"/>
      <c r="F1620" s="23" t="s">
        <v>4131</v>
      </c>
    </row>
    <row r="1621" spans="2:6" ht="22.5" x14ac:dyDescent="0.25">
      <c r="B1621" s="29"/>
      <c r="C1621" s="29">
        <v>451708</v>
      </c>
      <c r="D1621" s="47" t="s">
        <v>1771</v>
      </c>
      <c r="E1621" s="47"/>
      <c r="F1621" s="23" t="s">
        <v>4132</v>
      </c>
    </row>
    <row r="1622" spans="2:6" ht="33.75" x14ac:dyDescent="0.25">
      <c r="B1622" s="29"/>
      <c r="C1622" s="29">
        <v>451709</v>
      </c>
      <c r="D1622" s="47" t="s">
        <v>1772</v>
      </c>
      <c r="E1622" s="47"/>
      <c r="F1622" s="23" t="s">
        <v>4133</v>
      </c>
    </row>
    <row r="1623" spans="2:6" ht="22.5" x14ac:dyDescent="0.25">
      <c r="B1623" s="29"/>
      <c r="C1623" s="29">
        <v>451799</v>
      </c>
      <c r="D1623" s="47" t="s">
        <v>1773</v>
      </c>
      <c r="E1623" s="47"/>
      <c r="F1623" s="23" t="s">
        <v>4134</v>
      </c>
    </row>
    <row r="1624" spans="2:6" x14ac:dyDescent="0.25">
      <c r="B1624" s="29">
        <v>4518</v>
      </c>
      <c r="C1624" s="46" t="s">
        <v>252</v>
      </c>
      <c r="D1624" s="47"/>
      <c r="E1624" s="23" t="s">
        <v>2468</v>
      </c>
      <c r="F1624" s="23" t="s">
        <v>4135</v>
      </c>
    </row>
    <row r="1625" spans="2:6" x14ac:dyDescent="0.25">
      <c r="B1625" s="29"/>
      <c r="C1625" s="29">
        <v>451801</v>
      </c>
      <c r="D1625" s="47" t="s">
        <v>1774</v>
      </c>
      <c r="E1625" s="47"/>
      <c r="F1625" s="23" t="s">
        <v>4136</v>
      </c>
    </row>
    <row r="1626" spans="2:6" x14ac:dyDescent="0.25">
      <c r="B1626" s="29"/>
      <c r="C1626" s="29">
        <v>451802</v>
      </c>
      <c r="D1626" s="47" t="s">
        <v>1775</v>
      </c>
      <c r="E1626" s="47"/>
      <c r="F1626" s="23" t="s">
        <v>4137</v>
      </c>
    </row>
    <row r="1627" spans="2:6" x14ac:dyDescent="0.25">
      <c r="B1627" s="29"/>
      <c r="C1627" s="29">
        <v>451803</v>
      </c>
      <c r="D1627" s="47" t="s">
        <v>1776</v>
      </c>
      <c r="E1627" s="47"/>
      <c r="F1627" s="23" t="s">
        <v>4138</v>
      </c>
    </row>
    <row r="1628" spans="2:6" x14ac:dyDescent="0.25">
      <c r="B1628" s="29"/>
      <c r="C1628" s="29">
        <v>451804</v>
      </c>
      <c r="D1628" s="47" t="s">
        <v>1777</v>
      </c>
      <c r="E1628" s="47"/>
      <c r="F1628" s="23" t="s">
        <v>4139</v>
      </c>
    </row>
    <row r="1629" spans="2:6" ht="22.5" x14ac:dyDescent="0.25">
      <c r="B1629" s="29"/>
      <c r="C1629" s="29">
        <v>451805</v>
      </c>
      <c r="D1629" s="47" t="s">
        <v>1778</v>
      </c>
      <c r="E1629" s="47"/>
      <c r="F1629" s="23" t="s">
        <v>4140</v>
      </c>
    </row>
    <row r="1630" spans="2:6" ht="22.5" x14ac:dyDescent="0.25">
      <c r="B1630" s="29"/>
      <c r="C1630" s="29">
        <v>451806</v>
      </c>
      <c r="D1630" s="47" t="s">
        <v>1779</v>
      </c>
      <c r="E1630" s="47"/>
      <c r="F1630" s="23" t="s">
        <v>4141</v>
      </c>
    </row>
    <row r="1631" spans="2:6" x14ac:dyDescent="0.25">
      <c r="B1631" s="29"/>
      <c r="C1631" s="29">
        <v>451807</v>
      </c>
      <c r="D1631" s="47" t="s">
        <v>1780</v>
      </c>
      <c r="E1631" s="47"/>
      <c r="F1631" s="23" t="s">
        <v>4142</v>
      </c>
    </row>
    <row r="1632" spans="2:6" x14ac:dyDescent="0.25">
      <c r="B1632" s="29"/>
      <c r="C1632" s="29">
        <v>451808</v>
      </c>
      <c r="D1632" s="47" t="s">
        <v>1781</v>
      </c>
      <c r="E1632" s="47"/>
      <c r="F1632" s="23" t="s">
        <v>4143</v>
      </c>
    </row>
    <row r="1633" spans="2:6" x14ac:dyDescent="0.25">
      <c r="B1633" s="29"/>
      <c r="C1633" s="29">
        <v>451809</v>
      </c>
      <c r="D1633" s="47" t="s">
        <v>1782</v>
      </c>
      <c r="E1633" s="47"/>
      <c r="F1633" s="23" t="s">
        <v>4144</v>
      </c>
    </row>
    <row r="1634" spans="2:6" ht="22.5" x14ac:dyDescent="0.25">
      <c r="B1634" s="29"/>
      <c r="C1634" s="29">
        <v>451810</v>
      </c>
      <c r="D1634" s="47" t="s">
        <v>1783</v>
      </c>
      <c r="E1634" s="47"/>
      <c r="F1634" s="23" t="s">
        <v>4145</v>
      </c>
    </row>
    <row r="1635" spans="2:6" x14ac:dyDescent="0.25">
      <c r="B1635" s="29"/>
      <c r="C1635" s="29">
        <v>451811</v>
      </c>
      <c r="D1635" s="47" t="s">
        <v>1784</v>
      </c>
      <c r="E1635" s="47"/>
      <c r="F1635" s="23" t="s">
        <v>4146</v>
      </c>
    </row>
    <row r="1636" spans="2:6" x14ac:dyDescent="0.25">
      <c r="B1636" s="29"/>
      <c r="C1636" s="29">
        <v>451812</v>
      </c>
      <c r="D1636" s="47" t="s">
        <v>1785</v>
      </c>
      <c r="E1636" s="47"/>
      <c r="F1636" s="23" t="s">
        <v>4147</v>
      </c>
    </row>
    <row r="1637" spans="2:6" ht="22.5" x14ac:dyDescent="0.25">
      <c r="B1637" s="29"/>
      <c r="C1637" s="29">
        <v>451813</v>
      </c>
      <c r="D1637" s="47" t="s">
        <v>1786</v>
      </c>
      <c r="E1637" s="47"/>
      <c r="F1637" s="23" t="s">
        <v>4148</v>
      </c>
    </row>
    <row r="1638" spans="2:6" x14ac:dyDescent="0.25">
      <c r="B1638" s="29"/>
      <c r="C1638" s="29">
        <v>451814</v>
      </c>
      <c r="D1638" s="47" t="s">
        <v>1787</v>
      </c>
      <c r="E1638" s="47"/>
      <c r="F1638" s="23" t="s">
        <v>4149</v>
      </c>
    </row>
    <row r="1639" spans="2:6" x14ac:dyDescent="0.25">
      <c r="B1639" s="29"/>
      <c r="C1639" s="29">
        <v>451815</v>
      </c>
      <c r="D1639" s="47" t="s">
        <v>1788</v>
      </c>
      <c r="E1639" s="47"/>
      <c r="F1639" s="23" t="s">
        <v>4150</v>
      </c>
    </row>
    <row r="1640" spans="2:6" x14ac:dyDescent="0.25">
      <c r="B1640" s="29"/>
      <c r="C1640" s="29">
        <v>451816</v>
      </c>
      <c r="D1640" s="47" t="s">
        <v>1789</v>
      </c>
      <c r="E1640" s="47"/>
      <c r="F1640" s="23" t="s">
        <v>4151</v>
      </c>
    </row>
    <row r="1641" spans="2:6" ht="22.5" x14ac:dyDescent="0.25">
      <c r="B1641" s="29"/>
      <c r="C1641" s="29">
        <v>451817</v>
      </c>
      <c r="D1641" s="47" t="s">
        <v>1790</v>
      </c>
      <c r="E1641" s="47"/>
      <c r="F1641" s="23" t="s">
        <v>4152</v>
      </c>
    </row>
    <row r="1642" spans="2:6" x14ac:dyDescent="0.25">
      <c r="B1642" s="29"/>
      <c r="C1642" s="29">
        <v>451818</v>
      </c>
      <c r="D1642" s="47" t="s">
        <v>1791</v>
      </c>
      <c r="E1642" s="47"/>
      <c r="F1642" s="23" t="s">
        <v>4153</v>
      </c>
    </row>
    <row r="1643" spans="2:6" ht="22.5" x14ac:dyDescent="0.25">
      <c r="B1643" s="29"/>
      <c r="C1643" s="29">
        <v>451819</v>
      </c>
      <c r="D1643" s="47" t="s">
        <v>1792</v>
      </c>
      <c r="E1643" s="47"/>
      <c r="F1643" s="23" t="s">
        <v>4154</v>
      </c>
    </row>
    <row r="1644" spans="2:6" x14ac:dyDescent="0.25">
      <c r="B1644" s="29"/>
      <c r="C1644" s="29">
        <v>451820</v>
      </c>
      <c r="D1644" s="47" t="s">
        <v>1793</v>
      </c>
      <c r="E1644" s="47"/>
      <c r="F1644" s="23" t="s">
        <v>4155</v>
      </c>
    </row>
    <row r="1645" spans="2:6" ht="22.5" x14ac:dyDescent="0.25">
      <c r="B1645" s="29"/>
      <c r="C1645" s="29">
        <v>451821</v>
      </c>
      <c r="D1645" s="47" t="s">
        <v>1794</v>
      </c>
      <c r="E1645" s="47"/>
      <c r="F1645" s="23" t="s">
        <v>4156</v>
      </c>
    </row>
    <row r="1646" spans="2:6" x14ac:dyDescent="0.25">
      <c r="B1646" s="29"/>
      <c r="C1646" s="29">
        <v>451822</v>
      </c>
      <c r="D1646" s="47" t="s">
        <v>1795</v>
      </c>
      <c r="E1646" s="47"/>
      <c r="F1646" s="23" t="s">
        <v>4157</v>
      </c>
    </row>
    <row r="1647" spans="2:6" x14ac:dyDescent="0.25">
      <c r="B1647" s="29"/>
      <c r="C1647" s="29">
        <v>451823</v>
      </c>
      <c r="D1647" s="47" t="s">
        <v>1796</v>
      </c>
      <c r="E1647" s="47"/>
      <c r="F1647" s="23" t="s">
        <v>4158</v>
      </c>
    </row>
    <row r="1648" spans="2:6" x14ac:dyDescent="0.25">
      <c r="B1648" s="29"/>
      <c r="C1648" s="29">
        <v>451824</v>
      </c>
      <c r="D1648" s="47" t="s">
        <v>1797</v>
      </c>
      <c r="E1648" s="47"/>
      <c r="F1648" s="23" t="s">
        <v>4159</v>
      </c>
    </row>
    <row r="1649" spans="2:6" x14ac:dyDescent="0.25">
      <c r="B1649" s="29"/>
      <c r="C1649" s="29">
        <v>451825</v>
      </c>
      <c r="D1649" s="47" t="s">
        <v>1798</v>
      </c>
      <c r="E1649" s="47"/>
      <c r="F1649" s="23" t="s">
        <v>4160</v>
      </c>
    </row>
    <row r="1650" spans="2:6" x14ac:dyDescent="0.25">
      <c r="B1650" s="29"/>
      <c r="C1650" s="29">
        <v>451826</v>
      </c>
      <c r="D1650" s="47" t="s">
        <v>1799</v>
      </c>
      <c r="E1650" s="47"/>
      <c r="F1650" s="23" t="s">
        <v>4161</v>
      </c>
    </row>
    <row r="1651" spans="2:6" ht="22.5" x14ac:dyDescent="0.25">
      <c r="B1651" s="29"/>
      <c r="C1651" s="29">
        <v>451899</v>
      </c>
      <c r="D1651" s="47" t="s">
        <v>1800</v>
      </c>
      <c r="E1651" s="47"/>
      <c r="F1651" s="23" t="s">
        <v>4162</v>
      </c>
    </row>
    <row r="1652" spans="2:6" x14ac:dyDescent="0.25">
      <c r="B1652" s="29">
        <v>4519</v>
      </c>
      <c r="C1652" s="46" t="s">
        <v>253</v>
      </c>
      <c r="D1652" s="47"/>
      <c r="E1652" s="23" t="s">
        <v>2469</v>
      </c>
      <c r="F1652" s="23" t="s">
        <v>4163</v>
      </c>
    </row>
    <row r="1653" spans="2:6" x14ac:dyDescent="0.25">
      <c r="B1653" s="29"/>
      <c r="C1653" s="29">
        <v>451901</v>
      </c>
      <c r="D1653" s="46" t="s">
        <v>1801</v>
      </c>
      <c r="E1653" s="46"/>
      <c r="F1653" s="23" t="s">
        <v>4164</v>
      </c>
    </row>
    <row r="1654" spans="2:6" x14ac:dyDescent="0.25">
      <c r="B1654" s="29"/>
      <c r="C1654" s="29">
        <v>451902</v>
      </c>
      <c r="D1654" s="46" t="s">
        <v>1802</v>
      </c>
      <c r="E1654" s="46"/>
      <c r="F1654" s="23" t="s">
        <v>4165</v>
      </c>
    </row>
    <row r="1655" spans="2:6" x14ac:dyDescent="0.25">
      <c r="B1655" s="29"/>
      <c r="C1655" s="29">
        <v>451903</v>
      </c>
      <c r="D1655" s="46" t="s">
        <v>1803</v>
      </c>
      <c r="E1655" s="46"/>
      <c r="F1655" s="23" t="s">
        <v>4166</v>
      </c>
    </row>
    <row r="1656" spans="2:6" x14ac:dyDescent="0.25">
      <c r="B1656" s="29"/>
      <c r="C1656" s="29">
        <v>451904</v>
      </c>
      <c r="D1656" s="46" t="s">
        <v>1804</v>
      </c>
      <c r="E1656" s="46"/>
      <c r="F1656" s="23" t="s">
        <v>4167</v>
      </c>
    </row>
    <row r="1657" spans="2:6" x14ac:dyDescent="0.25">
      <c r="B1657" s="29"/>
      <c r="C1657" s="29">
        <v>451905</v>
      </c>
      <c r="D1657" s="46" t="s">
        <v>1805</v>
      </c>
      <c r="E1657" s="46"/>
      <c r="F1657" s="23" t="s">
        <v>4168</v>
      </c>
    </row>
    <row r="1658" spans="2:6" x14ac:dyDescent="0.25">
      <c r="B1658" s="29"/>
      <c r="C1658" s="29">
        <v>451906</v>
      </c>
      <c r="D1658" s="46" t="s">
        <v>1806</v>
      </c>
      <c r="E1658" s="46"/>
      <c r="F1658" s="23" t="s">
        <v>4169</v>
      </c>
    </row>
    <row r="1659" spans="2:6" x14ac:dyDescent="0.25">
      <c r="B1659" s="29"/>
      <c r="C1659" s="29">
        <v>451907</v>
      </c>
      <c r="D1659" s="46" t="s">
        <v>1807</v>
      </c>
      <c r="E1659" s="46"/>
      <c r="F1659" s="23" t="s">
        <v>4170</v>
      </c>
    </row>
    <row r="1660" spans="2:6" ht="33.75" x14ac:dyDescent="0.25">
      <c r="B1660" s="29"/>
      <c r="C1660" s="29">
        <v>451999</v>
      </c>
      <c r="D1660" s="49" t="s">
        <v>1808</v>
      </c>
      <c r="E1660" s="49"/>
      <c r="F1660" s="23" t="s">
        <v>4171</v>
      </c>
    </row>
    <row r="1661" spans="2:6" x14ac:dyDescent="0.25">
      <c r="B1661" s="29">
        <v>4599</v>
      </c>
      <c r="C1661" s="29" t="s">
        <v>254</v>
      </c>
      <c r="D1661" s="49"/>
      <c r="E1661" s="23" t="s">
        <v>2470</v>
      </c>
      <c r="F1661" s="23" t="s">
        <v>4172</v>
      </c>
    </row>
    <row r="1662" spans="2:6" ht="22.5" x14ac:dyDescent="0.25">
      <c r="B1662" s="29"/>
      <c r="C1662" s="47">
        <v>459999</v>
      </c>
      <c r="D1662" s="50" t="s">
        <v>1809</v>
      </c>
      <c r="E1662" s="50"/>
      <c r="F1662" s="23" t="s">
        <v>4173</v>
      </c>
    </row>
    <row r="1663" spans="2:6" x14ac:dyDescent="0.25">
      <c r="B1663" s="51" t="s">
        <v>2306</v>
      </c>
      <c r="C1663" s="52"/>
      <c r="D1663" s="52"/>
      <c r="E1663" s="52"/>
      <c r="F1663" s="23" t="s">
        <v>2632</v>
      </c>
    </row>
    <row r="1664" spans="2:6" x14ac:dyDescent="0.25">
      <c r="B1664" s="29">
        <v>4601</v>
      </c>
      <c r="C1664" s="46" t="s">
        <v>255</v>
      </c>
      <c r="D1664" s="52"/>
      <c r="E1664" s="23" t="s">
        <v>2471</v>
      </c>
      <c r="F1664" s="23" t="s">
        <v>4174</v>
      </c>
    </row>
    <row r="1665" spans="2:6" x14ac:dyDescent="0.25">
      <c r="B1665" s="53"/>
      <c r="C1665" s="47">
        <v>460101</v>
      </c>
      <c r="D1665" s="53" t="s">
        <v>1810</v>
      </c>
      <c r="E1665" s="53"/>
      <c r="F1665" s="23" t="s">
        <v>4175</v>
      </c>
    </row>
    <row r="1666" spans="2:6" x14ac:dyDescent="0.25">
      <c r="B1666" s="53"/>
      <c r="C1666" s="47">
        <v>460102</v>
      </c>
      <c r="D1666" s="53" t="s">
        <v>1811</v>
      </c>
      <c r="E1666" s="53"/>
      <c r="F1666" s="23" t="s">
        <v>4176</v>
      </c>
    </row>
    <row r="1667" spans="2:6" x14ac:dyDescent="0.25">
      <c r="B1667" s="53"/>
      <c r="C1667" s="47">
        <v>460103</v>
      </c>
      <c r="D1667" s="53" t="s">
        <v>1812</v>
      </c>
      <c r="E1667" s="53"/>
      <c r="F1667" s="23" t="s">
        <v>4177</v>
      </c>
    </row>
    <row r="1668" spans="2:6" x14ac:dyDescent="0.25">
      <c r="B1668" s="53"/>
      <c r="C1668" s="47">
        <v>460104</v>
      </c>
      <c r="D1668" s="53" t="s">
        <v>1813</v>
      </c>
      <c r="E1668" s="53"/>
      <c r="F1668" s="23" t="s">
        <v>4178</v>
      </c>
    </row>
    <row r="1669" spans="2:6" x14ac:dyDescent="0.25">
      <c r="B1669" s="53"/>
      <c r="C1669" s="47">
        <v>460105</v>
      </c>
      <c r="D1669" s="53" t="s">
        <v>1814</v>
      </c>
      <c r="E1669" s="53"/>
      <c r="F1669" s="23" t="s">
        <v>4179</v>
      </c>
    </row>
    <row r="1670" spans="2:6" x14ac:dyDescent="0.25">
      <c r="B1670" s="53"/>
      <c r="C1670" s="47">
        <v>460106</v>
      </c>
      <c r="D1670" s="53" t="s">
        <v>1815</v>
      </c>
      <c r="E1670" s="53"/>
      <c r="F1670" s="23" t="s">
        <v>4180</v>
      </c>
    </row>
    <row r="1671" spans="2:6" x14ac:dyDescent="0.25">
      <c r="B1671" s="53"/>
      <c r="C1671" s="47">
        <v>460199</v>
      </c>
      <c r="D1671" s="53" t="s">
        <v>1816</v>
      </c>
      <c r="E1671" s="53"/>
      <c r="F1671" s="23" t="s">
        <v>4181</v>
      </c>
    </row>
    <row r="1672" spans="2:6" x14ac:dyDescent="0.25">
      <c r="B1672" s="29">
        <v>4602</v>
      </c>
      <c r="C1672" s="46" t="s">
        <v>256</v>
      </c>
      <c r="D1672" s="52"/>
      <c r="E1672" s="23" t="s">
        <v>2472</v>
      </c>
      <c r="F1672" s="23" t="s">
        <v>4182</v>
      </c>
    </row>
    <row r="1673" spans="2:6" x14ac:dyDescent="0.25">
      <c r="B1673" s="53"/>
      <c r="C1673" s="47">
        <v>460201</v>
      </c>
      <c r="D1673" s="53" t="s">
        <v>1817</v>
      </c>
      <c r="E1673" s="53"/>
      <c r="F1673" s="23" t="s">
        <v>4183</v>
      </c>
    </row>
    <row r="1674" spans="2:6" x14ac:dyDescent="0.25">
      <c r="B1674" s="53"/>
      <c r="C1674" s="47">
        <v>460202</v>
      </c>
      <c r="D1674" s="53" t="s">
        <v>1818</v>
      </c>
      <c r="E1674" s="53"/>
      <c r="F1674" s="23" t="s">
        <v>4184</v>
      </c>
    </row>
    <row r="1675" spans="2:6" x14ac:dyDescent="0.25">
      <c r="B1675" s="53"/>
      <c r="C1675" s="47">
        <v>460203</v>
      </c>
      <c r="D1675" s="53" t="s">
        <v>1819</v>
      </c>
      <c r="E1675" s="53"/>
      <c r="F1675" s="23" t="s">
        <v>4185</v>
      </c>
    </row>
    <row r="1676" spans="2:6" x14ac:dyDescent="0.25">
      <c r="B1676" s="53"/>
      <c r="C1676" s="47">
        <v>460204</v>
      </c>
      <c r="D1676" s="53" t="s">
        <v>1820</v>
      </c>
      <c r="E1676" s="53"/>
      <c r="F1676" s="23" t="s">
        <v>4186</v>
      </c>
    </row>
    <row r="1677" spans="2:6" x14ac:dyDescent="0.25">
      <c r="B1677" s="53"/>
      <c r="C1677" s="47">
        <v>460205</v>
      </c>
      <c r="D1677" s="53" t="s">
        <v>1821</v>
      </c>
      <c r="E1677" s="53"/>
      <c r="F1677" s="23" t="s">
        <v>4187</v>
      </c>
    </row>
    <row r="1678" spans="2:6" x14ac:dyDescent="0.25">
      <c r="B1678" s="53"/>
      <c r="C1678" s="47">
        <v>460206</v>
      </c>
      <c r="D1678" s="53" t="s">
        <v>1822</v>
      </c>
      <c r="E1678" s="53"/>
      <c r="F1678" s="23" t="s">
        <v>4188</v>
      </c>
    </row>
    <row r="1679" spans="2:6" x14ac:dyDescent="0.25">
      <c r="B1679" s="53"/>
      <c r="C1679" s="47">
        <v>460207</v>
      </c>
      <c r="D1679" s="53" t="s">
        <v>1823</v>
      </c>
      <c r="E1679" s="53"/>
      <c r="F1679" s="23" t="s">
        <v>4189</v>
      </c>
    </row>
    <row r="1680" spans="2:6" x14ac:dyDescent="0.25">
      <c r="B1680" s="53"/>
      <c r="C1680" s="47">
        <v>460208</v>
      </c>
      <c r="D1680" s="53" t="s">
        <v>1824</v>
      </c>
      <c r="E1680" s="53"/>
      <c r="F1680" s="23" t="s">
        <v>4190</v>
      </c>
    </row>
    <row r="1681" spans="2:6" x14ac:dyDescent="0.25">
      <c r="B1681" s="53"/>
      <c r="C1681" s="47">
        <v>460209</v>
      </c>
      <c r="D1681" s="53" t="s">
        <v>1825</v>
      </c>
      <c r="E1681" s="53"/>
      <c r="F1681" s="23" t="s">
        <v>4191</v>
      </c>
    </row>
    <row r="1682" spans="2:6" x14ac:dyDescent="0.25">
      <c r="B1682" s="53"/>
      <c r="C1682" s="47">
        <v>460210</v>
      </c>
      <c r="D1682" s="53" t="s">
        <v>1826</v>
      </c>
      <c r="E1682" s="53"/>
      <c r="F1682" s="23" t="s">
        <v>4192</v>
      </c>
    </row>
    <row r="1683" spans="2:6" x14ac:dyDescent="0.25">
      <c r="B1683" s="53"/>
      <c r="C1683" s="47">
        <v>460211</v>
      </c>
      <c r="D1683" s="53" t="s">
        <v>1827</v>
      </c>
      <c r="E1683" s="53"/>
      <c r="F1683" s="23" t="s">
        <v>4193</v>
      </c>
    </row>
    <row r="1684" spans="2:6" x14ac:dyDescent="0.25">
      <c r="B1684" s="53"/>
      <c r="C1684" s="47">
        <v>460212</v>
      </c>
      <c r="D1684" s="53" t="s">
        <v>1828</v>
      </c>
      <c r="E1684" s="53"/>
      <c r="F1684" s="23" t="s">
        <v>4194</v>
      </c>
    </row>
    <row r="1685" spans="2:6" x14ac:dyDescent="0.25">
      <c r="B1685" s="53"/>
      <c r="C1685" s="47">
        <v>460299</v>
      </c>
      <c r="D1685" s="53" t="s">
        <v>1829</v>
      </c>
      <c r="E1685" s="53"/>
      <c r="F1685" s="23" t="s">
        <v>4195</v>
      </c>
    </row>
    <row r="1686" spans="2:6" x14ac:dyDescent="0.25">
      <c r="B1686" s="29">
        <v>4603</v>
      </c>
      <c r="C1686" s="46" t="s">
        <v>257</v>
      </c>
      <c r="D1686" s="52"/>
      <c r="E1686" s="23" t="s">
        <v>2473</v>
      </c>
      <c r="F1686" s="23" t="s">
        <v>4196</v>
      </c>
    </row>
    <row r="1687" spans="2:6" x14ac:dyDescent="0.25">
      <c r="B1687" s="53"/>
      <c r="C1687" s="47">
        <v>460301</v>
      </c>
      <c r="D1687" s="53" t="s">
        <v>1830</v>
      </c>
      <c r="E1687" s="53"/>
      <c r="F1687" s="23" t="s">
        <v>4197</v>
      </c>
    </row>
    <row r="1688" spans="2:6" x14ac:dyDescent="0.25">
      <c r="B1688" s="53"/>
      <c r="C1688" s="47">
        <v>460302</v>
      </c>
      <c r="D1688" s="53" t="s">
        <v>1831</v>
      </c>
      <c r="E1688" s="53"/>
      <c r="F1688" s="23" t="s">
        <v>4198</v>
      </c>
    </row>
    <row r="1689" spans="2:6" x14ac:dyDescent="0.25">
      <c r="B1689" s="53"/>
      <c r="C1689" s="47">
        <v>460303</v>
      </c>
      <c r="D1689" s="53" t="s">
        <v>1832</v>
      </c>
      <c r="E1689" s="53"/>
      <c r="F1689" s="23" t="s">
        <v>4199</v>
      </c>
    </row>
    <row r="1690" spans="2:6" x14ac:dyDescent="0.25">
      <c r="B1690" s="53"/>
      <c r="C1690" s="47">
        <v>460304</v>
      </c>
      <c r="D1690" s="53" t="s">
        <v>1833</v>
      </c>
      <c r="E1690" s="53"/>
      <c r="F1690" s="23" t="s">
        <v>4200</v>
      </c>
    </row>
    <row r="1691" spans="2:6" x14ac:dyDescent="0.25">
      <c r="B1691" s="53"/>
      <c r="C1691" s="47">
        <v>460305</v>
      </c>
      <c r="D1691" s="53" t="s">
        <v>1834</v>
      </c>
      <c r="E1691" s="53"/>
      <c r="F1691" s="23" t="s">
        <v>4201</v>
      </c>
    </row>
    <row r="1692" spans="2:6" x14ac:dyDescent="0.25">
      <c r="B1692" s="53"/>
      <c r="C1692" s="47">
        <v>460306</v>
      </c>
      <c r="D1692" s="53" t="s">
        <v>1835</v>
      </c>
      <c r="E1692" s="53"/>
      <c r="F1692" s="23" t="s">
        <v>4202</v>
      </c>
    </row>
    <row r="1693" spans="2:6" x14ac:dyDescent="0.25">
      <c r="B1693" s="53"/>
      <c r="C1693" s="47">
        <v>460307</v>
      </c>
      <c r="D1693" s="53" t="s">
        <v>1836</v>
      </c>
      <c r="E1693" s="53"/>
      <c r="F1693" s="23" t="s">
        <v>4203</v>
      </c>
    </row>
    <row r="1694" spans="2:6" x14ac:dyDescent="0.25">
      <c r="B1694" s="53"/>
      <c r="C1694" s="47">
        <v>460308</v>
      </c>
      <c r="D1694" s="53" t="s">
        <v>1837</v>
      </c>
      <c r="E1694" s="53"/>
      <c r="F1694" s="23" t="s">
        <v>4204</v>
      </c>
    </row>
    <row r="1695" spans="2:6" x14ac:dyDescent="0.25">
      <c r="B1695" s="53"/>
      <c r="C1695" s="47">
        <v>460309</v>
      </c>
      <c r="D1695" s="53" t="s">
        <v>1838</v>
      </c>
      <c r="E1695" s="53"/>
      <c r="F1695" s="23" t="s">
        <v>4205</v>
      </c>
    </row>
    <row r="1696" spans="2:6" x14ac:dyDescent="0.25">
      <c r="B1696" s="53"/>
      <c r="C1696" s="47">
        <v>460399</v>
      </c>
      <c r="D1696" s="53" t="s">
        <v>1839</v>
      </c>
      <c r="E1696" s="53"/>
      <c r="F1696" s="23" t="s">
        <v>4206</v>
      </c>
    </row>
    <row r="1697" spans="2:6" x14ac:dyDescent="0.25">
      <c r="B1697" s="29">
        <v>4604</v>
      </c>
      <c r="C1697" s="46" t="s">
        <v>258</v>
      </c>
      <c r="D1697" s="52"/>
      <c r="E1697" s="23" t="s">
        <v>2474</v>
      </c>
      <c r="F1697" s="23" t="s">
        <v>4207</v>
      </c>
    </row>
    <row r="1698" spans="2:6" x14ac:dyDescent="0.25">
      <c r="B1698" s="53"/>
      <c r="C1698" s="47">
        <v>460401</v>
      </c>
      <c r="D1698" s="53" t="s">
        <v>1840</v>
      </c>
      <c r="E1698" s="53"/>
      <c r="F1698" s="23" t="s">
        <v>4208</v>
      </c>
    </row>
    <row r="1699" spans="2:6" x14ac:dyDescent="0.25">
      <c r="B1699" s="53"/>
      <c r="C1699" s="47">
        <v>460402</v>
      </c>
      <c r="D1699" s="53" t="s">
        <v>1841</v>
      </c>
      <c r="E1699" s="53"/>
      <c r="F1699" s="23" t="s">
        <v>4209</v>
      </c>
    </row>
    <row r="1700" spans="2:6" x14ac:dyDescent="0.25">
      <c r="B1700" s="53"/>
      <c r="C1700" s="47">
        <v>460403</v>
      </c>
      <c r="D1700" s="53" t="s">
        <v>1842</v>
      </c>
      <c r="E1700" s="53"/>
      <c r="F1700" s="23" t="s">
        <v>4210</v>
      </c>
    </row>
    <row r="1701" spans="2:6" x14ac:dyDescent="0.25">
      <c r="B1701" s="53"/>
      <c r="C1701" s="47">
        <v>460404</v>
      </c>
      <c r="D1701" s="53" t="s">
        <v>1843</v>
      </c>
      <c r="E1701" s="53"/>
      <c r="F1701" s="23" t="s">
        <v>4211</v>
      </c>
    </row>
    <row r="1702" spans="2:6" x14ac:dyDescent="0.25">
      <c r="B1702" s="53"/>
      <c r="C1702" s="47">
        <v>460405</v>
      </c>
      <c r="D1702" s="53" t="s">
        <v>1844</v>
      </c>
      <c r="E1702" s="53"/>
      <c r="F1702" s="23" t="s">
        <v>4212</v>
      </c>
    </row>
    <row r="1703" spans="2:6" x14ac:dyDescent="0.25">
      <c r="B1703" s="53"/>
      <c r="C1703" s="47">
        <v>460406</v>
      </c>
      <c r="D1703" s="53" t="s">
        <v>1845</v>
      </c>
      <c r="E1703" s="53"/>
      <c r="F1703" s="23" t="s">
        <v>4213</v>
      </c>
    </row>
    <row r="1704" spans="2:6" x14ac:dyDescent="0.25">
      <c r="B1704" s="53"/>
      <c r="C1704" s="47">
        <v>460407</v>
      </c>
      <c r="D1704" s="53" t="s">
        <v>1846</v>
      </c>
      <c r="E1704" s="53"/>
      <c r="F1704" s="23" t="s">
        <v>4214</v>
      </c>
    </row>
    <row r="1705" spans="2:6" x14ac:dyDescent="0.25">
      <c r="B1705" s="53"/>
      <c r="C1705" s="47">
        <v>460499</v>
      </c>
      <c r="D1705" s="53" t="s">
        <v>1847</v>
      </c>
      <c r="E1705" s="53"/>
      <c r="F1705" s="23" t="s">
        <v>4215</v>
      </c>
    </row>
    <row r="1706" spans="2:6" x14ac:dyDescent="0.25">
      <c r="B1706" s="29">
        <v>4605</v>
      </c>
      <c r="C1706" s="46" t="s">
        <v>259</v>
      </c>
      <c r="D1706" s="52"/>
      <c r="E1706" s="23" t="s">
        <v>2475</v>
      </c>
      <c r="F1706" s="23" t="s">
        <v>4216</v>
      </c>
    </row>
    <row r="1707" spans="2:6" x14ac:dyDescent="0.25">
      <c r="B1707" s="29"/>
      <c r="C1707" s="47">
        <v>460501</v>
      </c>
      <c r="D1707" s="53" t="s">
        <v>1848</v>
      </c>
      <c r="E1707" s="53"/>
      <c r="F1707" s="23" t="s">
        <v>4217</v>
      </c>
    </row>
    <row r="1708" spans="2:6" x14ac:dyDescent="0.25">
      <c r="B1708" s="53"/>
      <c r="C1708" s="47">
        <v>460502</v>
      </c>
      <c r="D1708" s="53" t="s">
        <v>1849</v>
      </c>
      <c r="E1708" s="53"/>
      <c r="F1708" s="23" t="s">
        <v>4218</v>
      </c>
    </row>
    <row r="1709" spans="2:6" x14ac:dyDescent="0.25">
      <c r="B1709" s="54"/>
      <c r="C1709" s="47">
        <v>460503</v>
      </c>
      <c r="D1709" s="53" t="s">
        <v>1850</v>
      </c>
      <c r="E1709" s="53"/>
      <c r="F1709" s="23" t="s">
        <v>4219</v>
      </c>
    </row>
    <row r="1710" spans="2:6" x14ac:dyDescent="0.25">
      <c r="B1710" s="53"/>
      <c r="C1710" s="47">
        <v>460504</v>
      </c>
      <c r="D1710" s="53" t="s">
        <v>1851</v>
      </c>
      <c r="E1710" s="53"/>
      <c r="F1710" s="23" t="s">
        <v>4220</v>
      </c>
    </row>
    <row r="1711" spans="2:6" x14ac:dyDescent="0.25">
      <c r="B1711" s="53"/>
      <c r="C1711" s="47">
        <v>460505</v>
      </c>
      <c r="D1711" s="53" t="s">
        <v>1852</v>
      </c>
      <c r="E1711" s="53"/>
      <c r="F1711" s="23" t="s">
        <v>4221</v>
      </c>
    </row>
    <row r="1712" spans="2:6" x14ac:dyDescent="0.25">
      <c r="B1712" s="53"/>
      <c r="C1712" s="47">
        <v>460506</v>
      </c>
      <c r="D1712" s="53" t="s">
        <v>1853</v>
      </c>
      <c r="E1712" s="53"/>
      <c r="F1712" s="23" t="s">
        <v>4222</v>
      </c>
    </row>
    <row r="1713" spans="2:6" x14ac:dyDescent="0.25">
      <c r="B1713" s="53"/>
      <c r="C1713" s="47">
        <v>460507</v>
      </c>
      <c r="D1713" s="53" t="s">
        <v>1854</v>
      </c>
      <c r="E1713" s="53"/>
      <c r="F1713" s="23" t="s">
        <v>4223</v>
      </c>
    </row>
    <row r="1714" spans="2:6" x14ac:dyDescent="0.25">
      <c r="B1714" s="53"/>
      <c r="C1714" s="47">
        <v>460508</v>
      </c>
      <c r="D1714" s="53" t="s">
        <v>1855</v>
      </c>
      <c r="E1714" s="53"/>
      <c r="F1714" s="23" t="s">
        <v>4224</v>
      </c>
    </row>
    <row r="1715" spans="2:6" x14ac:dyDescent="0.25">
      <c r="B1715" s="53"/>
      <c r="C1715" s="47">
        <v>460509</v>
      </c>
      <c r="D1715" s="53" t="s">
        <v>1856</v>
      </c>
      <c r="E1715" s="53"/>
      <c r="F1715" s="23" t="s">
        <v>4225</v>
      </c>
    </row>
    <row r="1716" spans="2:6" x14ac:dyDescent="0.25">
      <c r="B1716" s="53"/>
      <c r="C1716" s="47">
        <v>460510</v>
      </c>
      <c r="D1716" s="53" t="s">
        <v>1857</v>
      </c>
      <c r="E1716" s="53"/>
      <c r="F1716" s="23" t="s">
        <v>4226</v>
      </c>
    </row>
    <row r="1717" spans="2:6" x14ac:dyDescent="0.25">
      <c r="B1717" s="53"/>
      <c r="C1717" s="47">
        <v>460511</v>
      </c>
      <c r="D1717" s="53" t="s">
        <v>1858</v>
      </c>
      <c r="E1717" s="53"/>
      <c r="F1717" s="23" t="s">
        <v>4227</v>
      </c>
    </row>
    <row r="1718" spans="2:6" x14ac:dyDescent="0.25">
      <c r="B1718" s="53"/>
      <c r="C1718" s="47">
        <v>460599</v>
      </c>
      <c r="D1718" s="53" t="s">
        <v>1859</v>
      </c>
      <c r="E1718" s="53"/>
      <c r="F1718" s="23" t="s">
        <v>4228</v>
      </c>
    </row>
    <row r="1719" spans="2:6" x14ac:dyDescent="0.25">
      <c r="B1719" s="29">
        <v>4606</v>
      </c>
      <c r="C1719" s="46" t="s">
        <v>260</v>
      </c>
      <c r="D1719" s="52"/>
      <c r="E1719" s="23" t="s">
        <v>2476</v>
      </c>
      <c r="F1719" s="23" t="s">
        <v>4229</v>
      </c>
    </row>
    <row r="1720" spans="2:6" x14ac:dyDescent="0.25">
      <c r="B1720" s="53"/>
      <c r="C1720" s="47">
        <v>460601</v>
      </c>
      <c r="D1720" s="53" t="s">
        <v>1860</v>
      </c>
      <c r="E1720" s="53"/>
      <c r="F1720" s="23" t="s">
        <v>4230</v>
      </c>
    </row>
    <row r="1721" spans="2:6" x14ac:dyDescent="0.25">
      <c r="B1721" s="53"/>
      <c r="C1721" s="47">
        <v>460602</v>
      </c>
      <c r="D1721" s="53" t="s">
        <v>1861</v>
      </c>
      <c r="E1721" s="53"/>
      <c r="F1721" s="23" t="s">
        <v>4231</v>
      </c>
    </row>
    <row r="1722" spans="2:6" x14ac:dyDescent="0.25">
      <c r="B1722" s="53"/>
      <c r="C1722" s="47">
        <v>460603</v>
      </c>
      <c r="D1722" s="53" t="s">
        <v>1862</v>
      </c>
      <c r="E1722" s="53"/>
      <c r="F1722" s="23" t="s">
        <v>4232</v>
      </c>
    </row>
    <row r="1723" spans="2:6" x14ac:dyDescent="0.25">
      <c r="B1723" s="53"/>
      <c r="C1723" s="47">
        <v>460604</v>
      </c>
      <c r="D1723" s="53" t="s">
        <v>1863</v>
      </c>
      <c r="E1723" s="53"/>
      <c r="F1723" s="23" t="s">
        <v>4233</v>
      </c>
    </row>
    <row r="1724" spans="2:6" x14ac:dyDescent="0.25">
      <c r="B1724" s="53"/>
      <c r="C1724" s="47">
        <v>460605</v>
      </c>
      <c r="D1724" s="53" t="s">
        <v>1864</v>
      </c>
      <c r="E1724" s="53"/>
      <c r="F1724" s="23" t="s">
        <v>4234</v>
      </c>
    </row>
    <row r="1725" spans="2:6" x14ac:dyDescent="0.25">
      <c r="B1725" s="53"/>
      <c r="C1725" s="47">
        <v>460606</v>
      </c>
      <c r="D1725" s="53" t="s">
        <v>1865</v>
      </c>
      <c r="E1725" s="53"/>
      <c r="F1725" s="23" t="s">
        <v>4235</v>
      </c>
    </row>
    <row r="1726" spans="2:6" x14ac:dyDescent="0.25">
      <c r="B1726" s="53"/>
      <c r="C1726" s="47">
        <v>460607</v>
      </c>
      <c r="D1726" s="53" t="s">
        <v>1866</v>
      </c>
      <c r="E1726" s="53"/>
      <c r="F1726" s="23" t="s">
        <v>4236</v>
      </c>
    </row>
    <row r="1727" spans="2:6" x14ac:dyDescent="0.25">
      <c r="B1727" s="53"/>
      <c r="C1727" s="47">
        <v>460608</v>
      </c>
      <c r="D1727" s="53" t="s">
        <v>1867</v>
      </c>
      <c r="E1727" s="53"/>
      <c r="F1727" s="23" t="s">
        <v>4237</v>
      </c>
    </row>
    <row r="1728" spans="2:6" x14ac:dyDescent="0.25">
      <c r="B1728" s="53"/>
      <c r="C1728" s="47">
        <v>460609</v>
      </c>
      <c r="D1728" s="53" t="s">
        <v>1868</v>
      </c>
      <c r="E1728" s="53"/>
      <c r="F1728" s="23" t="s">
        <v>4238</v>
      </c>
    </row>
    <row r="1729" spans="2:6" x14ac:dyDescent="0.25">
      <c r="B1729" s="53"/>
      <c r="C1729" s="47">
        <v>460610</v>
      </c>
      <c r="D1729" s="53" t="s">
        <v>1869</v>
      </c>
      <c r="E1729" s="53"/>
      <c r="F1729" s="23" t="s">
        <v>4239</v>
      </c>
    </row>
    <row r="1730" spans="2:6" x14ac:dyDescent="0.25">
      <c r="B1730" s="53"/>
      <c r="C1730" s="47">
        <v>460611</v>
      </c>
      <c r="D1730" s="53" t="s">
        <v>1870</v>
      </c>
      <c r="E1730" s="53"/>
      <c r="F1730" s="23" t="s">
        <v>4240</v>
      </c>
    </row>
    <row r="1731" spans="2:6" x14ac:dyDescent="0.25">
      <c r="B1731" s="53"/>
      <c r="C1731" s="47">
        <v>460612</v>
      </c>
      <c r="D1731" s="53" t="s">
        <v>1871</v>
      </c>
      <c r="E1731" s="53"/>
      <c r="F1731" s="23" t="s">
        <v>4241</v>
      </c>
    </row>
    <row r="1732" spans="2:6" x14ac:dyDescent="0.25">
      <c r="B1732" s="53"/>
      <c r="C1732" s="47">
        <v>460699</v>
      </c>
      <c r="D1732" s="53" t="s">
        <v>1872</v>
      </c>
      <c r="E1732" s="53"/>
      <c r="F1732" s="23" t="s">
        <v>4242</v>
      </c>
    </row>
    <row r="1733" spans="2:6" x14ac:dyDescent="0.25">
      <c r="B1733" s="29">
        <v>4607</v>
      </c>
      <c r="C1733" s="46" t="s">
        <v>261</v>
      </c>
      <c r="D1733" s="52"/>
      <c r="E1733" s="23" t="s">
        <v>2477</v>
      </c>
      <c r="F1733" s="23" t="s">
        <v>4243</v>
      </c>
    </row>
    <row r="1734" spans="2:6" x14ac:dyDescent="0.25">
      <c r="B1734" s="53"/>
      <c r="C1734" s="47">
        <v>460701</v>
      </c>
      <c r="D1734" s="53" t="s">
        <v>1873</v>
      </c>
      <c r="E1734" s="53"/>
      <c r="F1734" s="23" t="s">
        <v>4244</v>
      </c>
    </row>
    <row r="1735" spans="2:6" x14ac:dyDescent="0.25">
      <c r="B1735" s="53"/>
      <c r="C1735" s="47">
        <v>460702</v>
      </c>
      <c r="D1735" s="53" t="s">
        <v>1874</v>
      </c>
      <c r="E1735" s="53"/>
      <c r="F1735" s="23" t="s">
        <v>4245</v>
      </c>
    </row>
    <row r="1736" spans="2:6" x14ac:dyDescent="0.25">
      <c r="B1736" s="53"/>
      <c r="C1736" s="47">
        <v>460703</v>
      </c>
      <c r="D1736" s="53" t="s">
        <v>1875</v>
      </c>
      <c r="E1736" s="53"/>
      <c r="F1736" s="23" t="s">
        <v>4246</v>
      </c>
    </row>
    <row r="1737" spans="2:6" x14ac:dyDescent="0.25">
      <c r="B1737" s="53"/>
      <c r="C1737" s="47">
        <v>460704</v>
      </c>
      <c r="D1737" s="53" t="s">
        <v>1876</v>
      </c>
      <c r="E1737" s="53"/>
      <c r="F1737" s="23" t="s">
        <v>4247</v>
      </c>
    </row>
    <row r="1738" spans="2:6" x14ac:dyDescent="0.25">
      <c r="B1738" s="53"/>
      <c r="C1738" s="47">
        <v>460705</v>
      </c>
      <c r="D1738" s="53" t="s">
        <v>1877</v>
      </c>
      <c r="E1738" s="53"/>
      <c r="F1738" s="23" t="s">
        <v>4248</v>
      </c>
    </row>
    <row r="1739" spans="2:6" x14ac:dyDescent="0.25">
      <c r="B1739" s="53"/>
      <c r="C1739" s="47">
        <v>460706</v>
      </c>
      <c r="D1739" s="53" t="s">
        <v>1878</v>
      </c>
      <c r="E1739" s="53"/>
      <c r="F1739" s="23" t="s">
        <v>4249</v>
      </c>
    </row>
    <row r="1740" spans="2:6" x14ac:dyDescent="0.25">
      <c r="B1740" s="53"/>
      <c r="C1740" s="47">
        <v>460707</v>
      </c>
      <c r="D1740" s="53" t="s">
        <v>1879</v>
      </c>
      <c r="E1740" s="53"/>
      <c r="F1740" s="23" t="s">
        <v>4250</v>
      </c>
    </row>
    <row r="1741" spans="2:6" x14ac:dyDescent="0.25">
      <c r="B1741" s="53"/>
      <c r="C1741" s="47">
        <v>460708</v>
      </c>
      <c r="D1741" s="53" t="s">
        <v>1880</v>
      </c>
      <c r="E1741" s="53"/>
      <c r="F1741" s="23" t="s">
        <v>4251</v>
      </c>
    </row>
    <row r="1742" spans="2:6" x14ac:dyDescent="0.25">
      <c r="B1742" s="53"/>
      <c r="C1742" s="47">
        <v>460799</v>
      </c>
      <c r="D1742" s="53" t="s">
        <v>1881</v>
      </c>
      <c r="E1742" s="53"/>
      <c r="F1742" s="23" t="s">
        <v>4252</v>
      </c>
    </row>
    <row r="1743" spans="2:6" x14ac:dyDescent="0.25">
      <c r="B1743" s="29">
        <v>4608</v>
      </c>
      <c r="C1743" s="46" t="s">
        <v>262</v>
      </c>
      <c r="D1743" s="52"/>
      <c r="E1743" s="23" t="s">
        <v>2478</v>
      </c>
      <c r="F1743" s="23" t="s">
        <v>4253</v>
      </c>
    </row>
    <row r="1744" spans="2:6" x14ac:dyDescent="0.25">
      <c r="B1744" s="53"/>
      <c r="C1744" s="47">
        <v>460801</v>
      </c>
      <c r="D1744" s="53" t="s">
        <v>1882</v>
      </c>
      <c r="E1744" s="53"/>
      <c r="F1744" s="23" t="s">
        <v>4254</v>
      </c>
    </row>
    <row r="1745" spans="2:6" x14ac:dyDescent="0.25">
      <c r="B1745" s="53"/>
      <c r="C1745" s="47">
        <v>460802</v>
      </c>
      <c r="D1745" s="53" t="s">
        <v>1883</v>
      </c>
      <c r="E1745" s="53"/>
      <c r="F1745" s="23" t="s">
        <v>4255</v>
      </c>
    </row>
    <row r="1746" spans="2:6" x14ac:dyDescent="0.25">
      <c r="B1746" s="53"/>
      <c r="C1746" s="47">
        <v>460803</v>
      </c>
      <c r="D1746" s="53" t="s">
        <v>1884</v>
      </c>
      <c r="E1746" s="53"/>
      <c r="F1746" s="23" t="s">
        <v>4256</v>
      </c>
    </row>
    <row r="1747" spans="2:6" x14ac:dyDescent="0.25">
      <c r="B1747" s="53"/>
      <c r="C1747" s="47">
        <v>460804</v>
      </c>
      <c r="D1747" s="53" t="s">
        <v>1885</v>
      </c>
      <c r="E1747" s="53"/>
      <c r="F1747" s="23" t="s">
        <v>4257</v>
      </c>
    </row>
    <row r="1748" spans="2:6" x14ac:dyDescent="0.25">
      <c r="B1748" s="53"/>
      <c r="C1748" s="47">
        <v>460805</v>
      </c>
      <c r="D1748" s="53" t="s">
        <v>1886</v>
      </c>
      <c r="E1748" s="53"/>
      <c r="F1748" s="23" t="s">
        <v>4258</v>
      </c>
    </row>
    <row r="1749" spans="2:6" x14ac:dyDescent="0.25">
      <c r="B1749" s="53"/>
      <c r="C1749" s="47">
        <v>460806</v>
      </c>
      <c r="D1749" s="53" t="s">
        <v>1887</v>
      </c>
      <c r="E1749" s="53"/>
      <c r="F1749" s="23" t="s">
        <v>4259</v>
      </c>
    </row>
    <row r="1750" spans="2:6" x14ac:dyDescent="0.25">
      <c r="B1750" s="53"/>
      <c r="C1750" s="47">
        <v>460807</v>
      </c>
      <c r="D1750" s="53" t="s">
        <v>1888</v>
      </c>
      <c r="E1750" s="53"/>
      <c r="F1750" s="23" t="s">
        <v>4260</v>
      </c>
    </row>
    <row r="1751" spans="2:6" x14ac:dyDescent="0.25">
      <c r="B1751" s="53"/>
      <c r="C1751" s="47">
        <v>460808</v>
      </c>
      <c r="D1751" s="53" t="s">
        <v>1889</v>
      </c>
      <c r="E1751" s="53"/>
      <c r="F1751" s="23" t="s">
        <v>4261</v>
      </c>
    </row>
    <row r="1752" spans="2:6" x14ac:dyDescent="0.25">
      <c r="B1752" s="53"/>
      <c r="C1752" s="47">
        <v>460809</v>
      </c>
      <c r="D1752" s="53" t="s">
        <v>1890</v>
      </c>
      <c r="E1752" s="53"/>
      <c r="F1752" s="23" t="s">
        <v>4262</v>
      </c>
    </row>
    <row r="1753" spans="2:6" x14ac:dyDescent="0.25">
      <c r="B1753" s="53"/>
      <c r="C1753" s="47">
        <v>460810</v>
      </c>
      <c r="D1753" s="53" t="s">
        <v>1891</v>
      </c>
      <c r="E1753" s="53"/>
      <c r="F1753" s="23" t="s">
        <v>4263</v>
      </c>
    </row>
    <row r="1754" spans="2:6" x14ac:dyDescent="0.25">
      <c r="B1754" s="53"/>
      <c r="C1754" s="47">
        <v>460899</v>
      </c>
      <c r="D1754" s="53" t="s">
        <v>1892</v>
      </c>
      <c r="E1754" s="53"/>
      <c r="F1754" s="23" t="s">
        <v>4264</v>
      </c>
    </row>
    <row r="1755" spans="2:6" x14ac:dyDescent="0.25">
      <c r="B1755" s="29">
        <v>4609</v>
      </c>
      <c r="C1755" s="46" t="s">
        <v>263</v>
      </c>
      <c r="D1755" s="52"/>
      <c r="E1755" s="23" t="s">
        <v>2479</v>
      </c>
      <c r="F1755" s="23" t="s">
        <v>4265</v>
      </c>
    </row>
    <row r="1756" spans="2:6" x14ac:dyDescent="0.25">
      <c r="B1756" s="53"/>
      <c r="C1756" s="47">
        <v>460901</v>
      </c>
      <c r="D1756" s="53" t="s">
        <v>1893</v>
      </c>
      <c r="E1756" s="53"/>
      <c r="F1756" s="23" t="s">
        <v>4266</v>
      </c>
    </row>
    <row r="1757" spans="2:6" x14ac:dyDescent="0.25">
      <c r="B1757" s="53"/>
      <c r="C1757" s="47">
        <v>460902</v>
      </c>
      <c r="D1757" s="53" t="s">
        <v>1894</v>
      </c>
      <c r="E1757" s="53"/>
      <c r="F1757" s="23" t="s">
        <v>4267</v>
      </c>
    </row>
    <row r="1758" spans="2:6" x14ac:dyDescent="0.25">
      <c r="B1758" s="53"/>
      <c r="C1758" s="47">
        <v>460903</v>
      </c>
      <c r="D1758" s="53" t="s">
        <v>1895</v>
      </c>
      <c r="E1758" s="53"/>
      <c r="F1758" s="23" t="s">
        <v>4268</v>
      </c>
    </row>
    <row r="1759" spans="2:6" x14ac:dyDescent="0.25">
      <c r="B1759" s="53"/>
      <c r="C1759" s="47">
        <v>460904</v>
      </c>
      <c r="D1759" s="53" t="s">
        <v>1896</v>
      </c>
      <c r="E1759" s="53"/>
      <c r="F1759" s="23" t="s">
        <v>4269</v>
      </c>
    </row>
    <row r="1760" spans="2:6" x14ac:dyDescent="0.25">
      <c r="B1760" s="53"/>
      <c r="C1760" s="47">
        <v>460905</v>
      </c>
      <c r="D1760" s="53" t="s">
        <v>1897</v>
      </c>
      <c r="E1760" s="53"/>
      <c r="F1760" s="23" t="s">
        <v>4270</v>
      </c>
    </row>
    <row r="1761" spans="2:6" x14ac:dyDescent="0.25">
      <c r="B1761" s="53"/>
      <c r="C1761" s="47">
        <v>460906</v>
      </c>
      <c r="D1761" s="53" t="s">
        <v>1898</v>
      </c>
      <c r="E1761" s="53"/>
      <c r="F1761" s="23" t="s">
        <v>4271</v>
      </c>
    </row>
    <row r="1762" spans="2:6" x14ac:dyDescent="0.25">
      <c r="B1762" s="53"/>
      <c r="C1762" s="47">
        <v>460907</v>
      </c>
      <c r="D1762" s="53" t="s">
        <v>1899</v>
      </c>
      <c r="E1762" s="53"/>
      <c r="F1762" s="23" t="s">
        <v>4272</v>
      </c>
    </row>
    <row r="1763" spans="2:6" x14ac:dyDescent="0.25">
      <c r="B1763" s="53"/>
      <c r="C1763" s="47">
        <v>460908</v>
      </c>
      <c r="D1763" s="53" t="s">
        <v>1900</v>
      </c>
      <c r="E1763" s="53"/>
      <c r="F1763" s="23" t="s">
        <v>4273</v>
      </c>
    </row>
    <row r="1764" spans="2:6" x14ac:dyDescent="0.25">
      <c r="B1764" s="53"/>
      <c r="C1764" s="47">
        <v>460909</v>
      </c>
      <c r="D1764" s="53" t="s">
        <v>1901</v>
      </c>
      <c r="E1764" s="53"/>
      <c r="F1764" s="23" t="s">
        <v>4274</v>
      </c>
    </row>
    <row r="1765" spans="2:6" x14ac:dyDescent="0.25">
      <c r="B1765" s="53"/>
      <c r="C1765" s="47">
        <v>460910</v>
      </c>
      <c r="D1765" s="53" t="s">
        <v>1902</v>
      </c>
      <c r="E1765" s="53"/>
      <c r="F1765" s="23" t="s">
        <v>4275</v>
      </c>
    </row>
    <row r="1766" spans="2:6" x14ac:dyDescent="0.25">
      <c r="B1766" s="53"/>
      <c r="C1766" s="47">
        <v>460911</v>
      </c>
      <c r="D1766" s="53" t="s">
        <v>1903</v>
      </c>
      <c r="E1766" s="53"/>
      <c r="F1766" s="23" t="s">
        <v>4276</v>
      </c>
    </row>
    <row r="1767" spans="2:6" x14ac:dyDescent="0.25">
      <c r="B1767" s="53"/>
      <c r="C1767" s="47">
        <v>460912</v>
      </c>
      <c r="D1767" s="53" t="s">
        <v>1904</v>
      </c>
      <c r="E1767" s="53"/>
      <c r="F1767" s="23" t="s">
        <v>4277</v>
      </c>
    </row>
    <row r="1768" spans="2:6" x14ac:dyDescent="0.25">
      <c r="B1768" s="53"/>
      <c r="C1768" s="47">
        <v>460999</v>
      </c>
      <c r="D1768" s="53" t="s">
        <v>1905</v>
      </c>
      <c r="E1768" s="53"/>
      <c r="F1768" s="23" t="s">
        <v>4278</v>
      </c>
    </row>
    <row r="1769" spans="2:6" x14ac:dyDescent="0.25">
      <c r="B1769" s="29">
        <v>4610</v>
      </c>
      <c r="C1769" s="46" t="s">
        <v>1906</v>
      </c>
      <c r="D1769" s="52"/>
      <c r="E1769" s="23" t="s">
        <v>2480</v>
      </c>
      <c r="F1769" s="23" t="s">
        <v>4279</v>
      </c>
    </row>
    <row r="1770" spans="2:6" x14ac:dyDescent="0.25">
      <c r="B1770" s="53"/>
      <c r="C1770" s="47">
        <v>461001</v>
      </c>
      <c r="D1770" s="53" t="s">
        <v>1907</v>
      </c>
      <c r="E1770" s="53"/>
      <c r="F1770" s="23" t="s">
        <v>4280</v>
      </c>
    </row>
    <row r="1771" spans="2:6" x14ac:dyDescent="0.25">
      <c r="B1771" s="53"/>
      <c r="C1771" s="47">
        <v>461002</v>
      </c>
      <c r="D1771" s="53" t="s">
        <v>1908</v>
      </c>
      <c r="E1771" s="53"/>
      <c r="F1771" s="23" t="s">
        <v>4281</v>
      </c>
    </row>
    <row r="1772" spans="2:6" x14ac:dyDescent="0.25">
      <c r="B1772" s="53"/>
      <c r="C1772" s="47">
        <v>461003</v>
      </c>
      <c r="D1772" s="53" t="s">
        <v>1909</v>
      </c>
      <c r="E1772" s="53"/>
      <c r="F1772" s="23" t="s">
        <v>4282</v>
      </c>
    </row>
    <row r="1773" spans="2:6" x14ac:dyDescent="0.25">
      <c r="B1773" s="53"/>
      <c r="C1773" s="47">
        <v>461004</v>
      </c>
      <c r="D1773" s="53" t="s">
        <v>1910</v>
      </c>
      <c r="E1773" s="53"/>
      <c r="F1773" s="23" t="s">
        <v>4283</v>
      </c>
    </row>
    <row r="1774" spans="2:6" x14ac:dyDescent="0.25">
      <c r="B1774" s="53"/>
      <c r="C1774" s="47">
        <v>461005</v>
      </c>
      <c r="D1774" s="53" t="s">
        <v>1911</v>
      </c>
      <c r="E1774" s="53"/>
      <c r="F1774" s="23" t="s">
        <v>4284</v>
      </c>
    </row>
    <row r="1775" spans="2:6" x14ac:dyDescent="0.25">
      <c r="B1775" s="53"/>
      <c r="C1775" s="47">
        <v>461006</v>
      </c>
      <c r="D1775" s="53" t="s">
        <v>1912</v>
      </c>
      <c r="E1775" s="53"/>
      <c r="F1775" s="23" t="s">
        <v>4285</v>
      </c>
    </row>
    <row r="1776" spans="2:6" x14ac:dyDescent="0.25">
      <c r="B1776" s="53"/>
      <c r="C1776" s="47">
        <v>461007</v>
      </c>
      <c r="D1776" s="53" t="s">
        <v>1913</v>
      </c>
      <c r="E1776" s="53"/>
      <c r="F1776" s="23" t="s">
        <v>4286</v>
      </c>
    </row>
    <row r="1777" spans="2:6" x14ac:dyDescent="0.25">
      <c r="B1777" s="53"/>
      <c r="C1777" s="47">
        <v>461008</v>
      </c>
      <c r="D1777" s="53" t="s">
        <v>1914</v>
      </c>
      <c r="E1777" s="53"/>
      <c r="F1777" s="23" t="s">
        <v>4287</v>
      </c>
    </row>
    <row r="1778" spans="2:6" x14ac:dyDescent="0.25">
      <c r="B1778" s="53"/>
      <c r="C1778" s="47">
        <v>461009</v>
      </c>
      <c r="D1778" s="53" t="s">
        <v>1915</v>
      </c>
      <c r="E1778" s="53"/>
      <c r="F1778" s="23" t="s">
        <v>4288</v>
      </c>
    </row>
    <row r="1779" spans="2:6" x14ac:dyDescent="0.25">
      <c r="B1779" s="53"/>
      <c r="C1779" s="47">
        <v>461010</v>
      </c>
      <c r="D1779" s="53" t="s">
        <v>1916</v>
      </c>
      <c r="E1779" s="53"/>
      <c r="F1779" s="23" t="s">
        <v>4289</v>
      </c>
    </row>
    <row r="1780" spans="2:6" x14ac:dyDescent="0.25">
      <c r="B1780" s="53"/>
      <c r="C1780" s="47">
        <v>461099</v>
      </c>
      <c r="D1780" s="53" t="s">
        <v>1917</v>
      </c>
      <c r="E1780" s="53"/>
      <c r="F1780" s="23" t="s">
        <v>4290</v>
      </c>
    </row>
    <row r="1781" spans="2:6" x14ac:dyDescent="0.25">
      <c r="B1781" s="29">
        <v>4611</v>
      </c>
      <c r="C1781" s="46" t="s">
        <v>265</v>
      </c>
      <c r="D1781" s="52"/>
      <c r="E1781" s="23" t="s">
        <v>2481</v>
      </c>
      <c r="F1781" s="23" t="s">
        <v>4291</v>
      </c>
    </row>
    <row r="1782" spans="2:6" x14ac:dyDescent="0.25">
      <c r="B1782" s="53"/>
      <c r="C1782" s="47">
        <v>461101</v>
      </c>
      <c r="D1782" s="53" t="s">
        <v>1918</v>
      </c>
      <c r="E1782" s="53"/>
      <c r="F1782" s="23" t="s">
        <v>4292</v>
      </c>
    </row>
    <row r="1783" spans="2:6" x14ac:dyDescent="0.25">
      <c r="B1783" s="53"/>
      <c r="C1783" s="47">
        <v>461102</v>
      </c>
      <c r="D1783" s="53" t="s">
        <v>1919</v>
      </c>
      <c r="E1783" s="53"/>
      <c r="F1783" s="23" t="s">
        <v>4293</v>
      </c>
    </row>
    <row r="1784" spans="2:6" x14ac:dyDescent="0.25">
      <c r="B1784" s="53"/>
      <c r="C1784" s="47">
        <v>461103</v>
      </c>
      <c r="D1784" s="53" t="s">
        <v>1920</v>
      </c>
      <c r="E1784" s="53"/>
      <c r="F1784" s="23" t="s">
        <v>4294</v>
      </c>
    </row>
    <row r="1785" spans="2:6" x14ac:dyDescent="0.25">
      <c r="B1785" s="53"/>
      <c r="C1785" s="47">
        <v>461104</v>
      </c>
      <c r="D1785" s="53" t="s">
        <v>1921</v>
      </c>
      <c r="E1785" s="53"/>
      <c r="F1785" s="23" t="s">
        <v>4295</v>
      </c>
    </row>
    <row r="1786" spans="2:6" x14ac:dyDescent="0.25">
      <c r="B1786" s="53"/>
      <c r="C1786" s="47">
        <v>461105</v>
      </c>
      <c r="D1786" s="53" t="s">
        <v>1922</v>
      </c>
      <c r="E1786" s="53"/>
      <c r="F1786" s="23" t="s">
        <v>4296</v>
      </c>
    </row>
    <row r="1787" spans="2:6" x14ac:dyDescent="0.25">
      <c r="B1787" s="53"/>
      <c r="C1787" s="47">
        <v>461106</v>
      </c>
      <c r="D1787" s="53" t="s">
        <v>1923</v>
      </c>
      <c r="E1787" s="53"/>
      <c r="F1787" s="23" t="s">
        <v>4297</v>
      </c>
    </row>
    <row r="1788" spans="2:6" x14ac:dyDescent="0.25">
      <c r="B1788" s="53"/>
      <c r="C1788" s="47">
        <v>461199</v>
      </c>
      <c r="D1788" s="53" t="s">
        <v>1924</v>
      </c>
      <c r="E1788" s="53"/>
      <c r="F1788" s="23" t="s">
        <v>4298</v>
      </c>
    </row>
    <row r="1789" spans="2:6" x14ac:dyDescent="0.25">
      <c r="B1789" s="29">
        <v>4612</v>
      </c>
      <c r="C1789" s="46" t="s">
        <v>266</v>
      </c>
      <c r="D1789" s="52"/>
      <c r="E1789" s="23" t="s">
        <v>2482</v>
      </c>
      <c r="F1789" s="23" t="s">
        <v>4299</v>
      </c>
    </row>
    <row r="1790" spans="2:6" x14ac:dyDescent="0.25">
      <c r="B1790" s="53"/>
      <c r="C1790" s="47">
        <v>461201</v>
      </c>
      <c r="D1790" s="53" t="s">
        <v>1925</v>
      </c>
      <c r="E1790" s="53"/>
      <c r="F1790" s="23" t="s">
        <v>4300</v>
      </c>
    </row>
    <row r="1791" spans="2:6" x14ac:dyDescent="0.25">
      <c r="B1791" s="53"/>
      <c r="C1791" s="47">
        <v>461202</v>
      </c>
      <c r="D1791" s="53" t="s">
        <v>1926</v>
      </c>
      <c r="E1791" s="53"/>
      <c r="F1791" s="23" t="s">
        <v>4301</v>
      </c>
    </row>
    <row r="1792" spans="2:6" x14ac:dyDescent="0.25">
      <c r="B1792" s="53"/>
      <c r="C1792" s="47">
        <v>461203</v>
      </c>
      <c r="D1792" s="53" t="s">
        <v>1927</v>
      </c>
      <c r="E1792" s="53"/>
      <c r="F1792" s="23" t="s">
        <v>4302</v>
      </c>
    </row>
    <row r="1793" spans="2:6" x14ac:dyDescent="0.25">
      <c r="B1793" s="53"/>
      <c r="C1793" s="47">
        <v>461204</v>
      </c>
      <c r="D1793" s="53" t="s">
        <v>1928</v>
      </c>
      <c r="E1793" s="53"/>
      <c r="F1793" s="23" t="s">
        <v>4303</v>
      </c>
    </row>
    <row r="1794" spans="2:6" x14ac:dyDescent="0.25">
      <c r="B1794" s="41"/>
      <c r="C1794" s="40">
        <v>461205</v>
      </c>
      <c r="D1794" s="43" t="s">
        <v>1929</v>
      </c>
      <c r="E1794" s="43"/>
      <c r="F1794" s="23" t="s">
        <v>4304</v>
      </c>
    </row>
    <row r="1795" spans="2:6" x14ac:dyDescent="0.25">
      <c r="B1795" s="41"/>
      <c r="C1795" s="40">
        <v>461206</v>
      </c>
      <c r="D1795" s="43" t="s">
        <v>1930</v>
      </c>
      <c r="E1795" s="43"/>
      <c r="F1795" s="23" t="s">
        <v>4305</v>
      </c>
    </row>
    <row r="1796" spans="2:6" x14ac:dyDescent="0.25">
      <c r="B1796" s="41"/>
      <c r="C1796" s="40">
        <v>461207</v>
      </c>
      <c r="D1796" s="43" t="s">
        <v>1931</v>
      </c>
      <c r="E1796" s="43"/>
      <c r="F1796" s="23" t="s">
        <v>4306</v>
      </c>
    </row>
    <row r="1797" spans="2:6" x14ac:dyDescent="0.25">
      <c r="B1797" s="41"/>
      <c r="C1797" s="40">
        <v>461208</v>
      </c>
      <c r="D1797" s="43" t="s">
        <v>1932</v>
      </c>
      <c r="E1797" s="43"/>
      <c r="F1797" s="23" t="s">
        <v>4307</v>
      </c>
    </row>
    <row r="1798" spans="2:6" x14ac:dyDescent="0.25">
      <c r="B1798" s="41"/>
      <c r="C1798" s="40">
        <v>461299</v>
      </c>
      <c r="D1798" s="43" t="s">
        <v>1933</v>
      </c>
      <c r="E1798" s="43"/>
      <c r="F1798" s="23" t="s">
        <v>4308</v>
      </c>
    </row>
    <row r="1799" spans="2:6" x14ac:dyDescent="0.25">
      <c r="B1799" s="27">
        <v>4613</v>
      </c>
      <c r="C1799" s="28" t="s">
        <v>267</v>
      </c>
      <c r="D1799" s="23"/>
      <c r="E1799" s="23" t="s">
        <v>2483</v>
      </c>
      <c r="F1799" s="23" t="s">
        <v>4309</v>
      </c>
    </row>
    <row r="1800" spans="2:6" x14ac:dyDescent="0.25">
      <c r="B1800" s="41"/>
      <c r="C1800" s="40">
        <v>461301</v>
      </c>
      <c r="D1800" s="43" t="s">
        <v>1934</v>
      </c>
      <c r="E1800" s="43"/>
      <c r="F1800" s="23" t="s">
        <v>4310</v>
      </c>
    </row>
    <row r="1801" spans="2:6" x14ac:dyDescent="0.25">
      <c r="B1801" s="41"/>
      <c r="C1801" s="40">
        <v>461302</v>
      </c>
      <c r="D1801" s="43" t="s">
        <v>1935</v>
      </c>
      <c r="E1801" s="43"/>
      <c r="F1801" s="23" t="s">
        <v>4311</v>
      </c>
    </row>
    <row r="1802" spans="2:6" x14ac:dyDescent="0.25">
      <c r="B1802" s="41"/>
      <c r="C1802" s="40">
        <v>461303</v>
      </c>
      <c r="D1802" s="43" t="s">
        <v>1936</v>
      </c>
      <c r="E1802" s="43"/>
      <c r="F1802" s="23" t="s">
        <v>4312</v>
      </c>
    </row>
    <row r="1803" spans="2:6" x14ac:dyDescent="0.25">
      <c r="B1803" s="41"/>
      <c r="C1803" s="40">
        <v>461304</v>
      </c>
      <c r="D1803" s="43" t="s">
        <v>1937</v>
      </c>
      <c r="E1803" s="43"/>
      <c r="F1803" s="23" t="s">
        <v>4313</v>
      </c>
    </row>
    <row r="1804" spans="2:6" x14ac:dyDescent="0.25">
      <c r="B1804" s="41"/>
      <c r="C1804" s="40">
        <v>461305</v>
      </c>
      <c r="D1804" s="43" t="s">
        <v>1938</v>
      </c>
      <c r="E1804" s="43"/>
      <c r="F1804" s="23" t="s">
        <v>4314</v>
      </c>
    </row>
    <row r="1805" spans="2:6" x14ac:dyDescent="0.25">
      <c r="B1805" s="41"/>
      <c r="C1805" s="40">
        <v>461306</v>
      </c>
      <c r="D1805" s="43" t="s">
        <v>1939</v>
      </c>
      <c r="E1805" s="43"/>
      <c r="F1805" s="23" t="s">
        <v>4315</v>
      </c>
    </row>
    <row r="1806" spans="2:6" x14ac:dyDescent="0.25">
      <c r="B1806" s="41"/>
      <c r="C1806" s="40">
        <v>461307</v>
      </c>
      <c r="D1806" s="43" t="s">
        <v>1940</v>
      </c>
      <c r="E1806" s="43"/>
      <c r="F1806" s="23" t="s">
        <v>4316</v>
      </c>
    </row>
    <row r="1807" spans="2:6" x14ac:dyDescent="0.25">
      <c r="B1807" s="41"/>
      <c r="C1807" s="40">
        <v>461399</v>
      </c>
      <c r="D1807" s="43" t="s">
        <v>1941</v>
      </c>
      <c r="E1807" s="43"/>
      <c r="F1807" s="23" t="s">
        <v>4317</v>
      </c>
    </row>
    <row r="1808" spans="2:6" x14ac:dyDescent="0.25">
      <c r="B1808" s="27">
        <v>4699</v>
      </c>
      <c r="C1808" s="28" t="s">
        <v>268</v>
      </c>
      <c r="D1808" s="23"/>
      <c r="E1808" s="23" t="s">
        <v>2484</v>
      </c>
      <c r="F1808" s="23" t="s">
        <v>4318</v>
      </c>
    </row>
    <row r="1809" spans="2:6" x14ac:dyDescent="0.25">
      <c r="B1809" s="41"/>
      <c r="C1809" s="40">
        <v>469999</v>
      </c>
      <c r="D1809" s="41" t="s">
        <v>1942</v>
      </c>
      <c r="E1809" s="41"/>
      <c r="F1809" s="23" t="s">
        <v>4319</v>
      </c>
    </row>
    <row r="1810" spans="2:6" x14ac:dyDescent="0.25">
      <c r="B1810" s="45" t="s">
        <v>2307</v>
      </c>
      <c r="C1810" s="23"/>
      <c r="D1810" s="23"/>
      <c r="E1810" s="23"/>
      <c r="F1810" s="23" t="s">
        <v>2632</v>
      </c>
    </row>
    <row r="1811" spans="2:6" x14ac:dyDescent="0.25">
      <c r="B1811" s="27">
        <v>4701</v>
      </c>
      <c r="C1811" s="28" t="s">
        <v>269</v>
      </c>
      <c r="D1811" s="23"/>
      <c r="E1811" s="23" t="s">
        <v>2485</v>
      </c>
      <c r="F1811" s="23" t="s">
        <v>4320</v>
      </c>
    </row>
    <row r="1812" spans="2:6" x14ac:dyDescent="0.25">
      <c r="B1812" s="41"/>
      <c r="C1812" s="40">
        <v>470101</v>
      </c>
      <c r="D1812" s="43" t="s">
        <v>1943</v>
      </c>
      <c r="E1812" s="43"/>
      <c r="F1812" s="23" t="s">
        <v>4321</v>
      </c>
    </row>
    <row r="1813" spans="2:6" x14ac:dyDescent="0.25">
      <c r="B1813" s="41"/>
      <c r="C1813" s="40">
        <v>470102</v>
      </c>
      <c r="D1813" s="43" t="s">
        <v>1944</v>
      </c>
      <c r="E1813" s="43"/>
      <c r="F1813" s="23" t="s">
        <v>4322</v>
      </c>
    </row>
    <row r="1814" spans="2:6" x14ac:dyDescent="0.25">
      <c r="B1814" s="41"/>
      <c r="C1814" s="40">
        <v>470103</v>
      </c>
      <c r="D1814" s="43" t="s">
        <v>1945</v>
      </c>
      <c r="E1814" s="43"/>
      <c r="F1814" s="23" t="s">
        <v>4323</v>
      </c>
    </row>
    <row r="1815" spans="2:6" x14ac:dyDescent="0.25">
      <c r="B1815" s="41"/>
      <c r="C1815" s="40">
        <v>470104</v>
      </c>
      <c r="D1815" s="43" t="s">
        <v>1946</v>
      </c>
      <c r="E1815" s="43"/>
      <c r="F1815" s="23" t="s">
        <v>4324</v>
      </c>
    </row>
    <row r="1816" spans="2:6" x14ac:dyDescent="0.25">
      <c r="B1816" s="41"/>
      <c r="C1816" s="40">
        <v>470105</v>
      </c>
      <c r="D1816" s="43" t="s">
        <v>1947</v>
      </c>
      <c r="E1816" s="43"/>
      <c r="F1816" s="23" t="s">
        <v>4325</v>
      </c>
    </row>
    <row r="1817" spans="2:6" x14ac:dyDescent="0.25">
      <c r="B1817" s="41"/>
      <c r="C1817" s="40">
        <v>470106</v>
      </c>
      <c r="D1817" s="43" t="s">
        <v>1948</v>
      </c>
      <c r="E1817" s="43"/>
      <c r="F1817" s="23" t="s">
        <v>4326</v>
      </c>
    </row>
    <row r="1818" spans="2:6" x14ac:dyDescent="0.25">
      <c r="B1818" s="41"/>
      <c r="C1818" s="40">
        <v>470107</v>
      </c>
      <c r="D1818" s="43" t="s">
        <v>1949</v>
      </c>
      <c r="E1818" s="43"/>
      <c r="F1818" s="23" t="s">
        <v>4327</v>
      </c>
    </row>
    <row r="1819" spans="2:6" x14ac:dyDescent="0.25">
      <c r="B1819" s="41"/>
      <c r="C1819" s="40">
        <v>470108</v>
      </c>
      <c r="D1819" s="43" t="s">
        <v>1950</v>
      </c>
      <c r="E1819" s="43"/>
      <c r="F1819" s="23" t="s">
        <v>4328</v>
      </c>
    </row>
    <row r="1820" spans="2:6" x14ac:dyDescent="0.25">
      <c r="B1820" s="41"/>
      <c r="C1820" s="40">
        <v>470199</v>
      </c>
      <c r="D1820" s="43" t="s">
        <v>1951</v>
      </c>
      <c r="E1820" s="43"/>
      <c r="F1820" s="23" t="s">
        <v>4329</v>
      </c>
    </row>
    <row r="1821" spans="2:6" x14ac:dyDescent="0.25">
      <c r="B1821" s="27">
        <v>4702</v>
      </c>
      <c r="C1821" s="28" t="s">
        <v>270</v>
      </c>
      <c r="D1821" s="23"/>
      <c r="E1821" s="23" t="s">
        <v>2486</v>
      </c>
      <c r="F1821" s="23" t="s">
        <v>4330</v>
      </c>
    </row>
    <row r="1822" spans="2:6" x14ac:dyDescent="0.25">
      <c r="B1822" s="41"/>
      <c r="C1822" s="40">
        <v>470201</v>
      </c>
      <c r="D1822" s="43" t="s">
        <v>1952</v>
      </c>
      <c r="E1822" s="43"/>
      <c r="F1822" s="23" t="s">
        <v>4331</v>
      </c>
    </row>
    <row r="1823" spans="2:6" x14ac:dyDescent="0.25">
      <c r="B1823" s="41"/>
      <c r="C1823" s="40">
        <v>470202</v>
      </c>
      <c r="D1823" s="43" t="s">
        <v>1953</v>
      </c>
      <c r="E1823" s="43"/>
      <c r="F1823" s="23" t="s">
        <v>4332</v>
      </c>
    </row>
    <row r="1824" spans="2:6" x14ac:dyDescent="0.25">
      <c r="B1824" s="41"/>
      <c r="C1824" s="40">
        <v>470203</v>
      </c>
      <c r="D1824" s="43" t="s">
        <v>1954</v>
      </c>
      <c r="E1824" s="43"/>
      <c r="F1824" s="23" t="s">
        <v>4333</v>
      </c>
    </row>
    <row r="1825" spans="2:6" x14ac:dyDescent="0.25">
      <c r="B1825" s="41"/>
      <c r="C1825" s="40">
        <v>470204</v>
      </c>
      <c r="D1825" s="43" t="s">
        <v>1955</v>
      </c>
      <c r="E1825" s="43"/>
      <c r="F1825" s="23" t="s">
        <v>4334</v>
      </c>
    </row>
    <row r="1826" spans="2:6" x14ac:dyDescent="0.25">
      <c r="B1826" s="41"/>
      <c r="C1826" s="40">
        <v>470205</v>
      </c>
      <c r="D1826" s="43" t="s">
        <v>1956</v>
      </c>
      <c r="E1826" s="43"/>
      <c r="F1826" s="23" t="s">
        <v>4335</v>
      </c>
    </row>
    <row r="1827" spans="2:6" x14ac:dyDescent="0.25">
      <c r="B1827" s="41"/>
      <c r="C1827" s="40">
        <v>470206</v>
      </c>
      <c r="D1827" s="43" t="s">
        <v>1957</v>
      </c>
      <c r="E1827" s="43"/>
      <c r="F1827" s="23" t="s">
        <v>4336</v>
      </c>
    </row>
    <row r="1828" spans="2:6" x14ac:dyDescent="0.25">
      <c r="B1828" s="41"/>
      <c r="C1828" s="40">
        <v>470207</v>
      </c>
      <c r="D1828" s="43" t="s">
        <v>1958</v>
      </c>
      <c r="E1828" s="43"/>
      <c r="F1828" s="23" t="s">
        <v>4337</v>
      </c>
    </row>
    <row r="1829" spans="2:6" x14ac:dyDescent="0.25">
      <c r="B1829" s="41"/>
      <c r="C1829" s="40">
        <v>470208</v>
      </c>
      <c r="D1829" s="43" t="s">
        <v>1959</v>
      </c>
      <c r="E1829" s="43"/>
      <c r="F1829" s="23" t="s">
        <v>4338</v>
      </c>
    </row>
    <row r="1830" spans="2:6" x14ac:dyDescent="0.25">
      <c r="B1830" s="41"/>
      <c r="C1830" s="40">
        <v>470209</v>
      </c>
      <c r="D1830" s="43" t="s">
        <v>1960</v>
      </c>
      <c r="E1830" s="43"/>
      <c r="F1830" s="23" t="s">
        <v>4339</v>
      </c>
    </row>
    <row r="1831" spans="2:6" x14ac:dyDescent="0.25">
      <c r="B1831" s="41"/>
      <c r="C1831" s="40">
        <v>470210</v>
      </c>
      <c r="D1831" s="43" t="s">
        <v>1961</v>
      </c>
      <c r="E1831" s="43"/>
      <c r="F1831" s="23" t="s">
        <v>4340</v>
      </c>
    </row>
    <row r="1832" spans="2:6" x14ac:dyDescent="0.25">
      <c r="B1832" s="41"/>
      <c r="C1832" s="40">
        <v>470211</v>
      </c>
      <c r="D1832" s="43" t="s">
        <v>1962</v>
      </c>
      <c r="E1832" s="43"/>
      <c r="F1832" s="23" t="s">
        <v>4341</v>
      </c>
    </row>
    <row r="1833" spans="2:6" x14ac:dyDescent="0.25">
      <c r="B1833" s="41"/>
      <c r="C1833" s="40">
        <v>470212</v>
      </c>
      <c r="D1833" s="43" t="s">
        <v>1963</v>
      </c>
      <c r="E1833" s="43"/>
      <c r="F1833" s="23" t="s">
        <v>4342</v>
      </c>
    </row>
    <row r="1834" spans="2:6" x14ac:dyDescent="0.25">
      <c r="B1834" s="41"/>
      <c r="C1834" s="40">
        <v>470213</v>
      </c>
      <c r="D1834" s="43" t="s">
        <v>1964</v>
      </c>
      <c r="E1834" s="43"/>
      <c r="F1834" s="23" t="s">
        <v>4343</v>
      </c>
    </row>
    <row r="1835" spans="2:6" x14ac:dyDescent="0.25">
      <c r="B1835" s="41"/>
      <c r="C1835" s="40">
        <v>470214</v>
      </c>
      <c r="D1835" s="43" t="s">
        <v>1965</v>
      </c>
      <c r="E1835" s="43"/>
      <c r="F1835" s="23" t="s">
        <v>4344</v>
      </c>
    </row>
    <row r="1836" spans="2:6" x14ac:dyDescent="0.25">
      <c r="B1836" s="41"/>
      <c r="C1836" s="40">
        <v>470299</v>
      </c>
      <c r="D1836" s="43" t="s">
        <v>1966</v>
      </c>
      <c r="E1836" s="43"/>
      <c r="F1836" s="23" t="s">
        <v>4345</v>
      </c>
    </row>
    <row r="1837" spans="2:6" x14ac:dyDescent="0.25">
      <c r="B1837" s="27">
        <v>4703</v>
      </c>
      <c r="C1837" s="28" t="s">
        <v>271</v>
      </c>
      <c r="D1837" s="23"/>
      <c r="E1837" s="23" t="s">
        <v>2487</v>
      </c>
      <c r="F1837" s="23" t="s">
        <v>4346</v>
      </c>
    </row>
    <row r="1838" spans="2:6" x14ac:dyDescent="0.25">
      <c r="B1838" s="41"/>
      <c r="C1838" s="40">
        <v>470301</v>
      </c>
      <c r="D1838" s="43" t="s">
        <v>1967</v>
      </c>
      <c r="E1838" s="43"/>
      <c r="F1838" s="23" t="s">
        <v>4347</v>
      </c>
    </row>
    <row r="1839" spans="2:6" x14ac:dyDescent="0.25">
      <c r="B1839" s="41"/>
      <c r="C1839" s="40">
        <v>470302</v>
      </c>
      <c r="D1839" s="43" t="s">
        <v>1968</v>
      </c>
      <c r="E1839" s="43"/>
      <c r="F1839" s="23" t="s">
        <v>4348</v>
      </c>
    </row>
    <row r="1840" spans="2:6" x14ac:dyDescent="0.25">
      <c r="B1840" s="41"/>
      <c r="C1840" s="40">
        <v>470303</v>
      </c>
      <c r="D1840" s="43" t="s">
        <v>1969</v>
      </c>
      <c r="E1840" s="43"/>
      <c r="F1840" s="23" t="s">
        <v>4349</v>
      </c>
    </row>
    <row r="1841" spans="2:6" x14ac:dyDescent="0.25">
      <c r="B1841" s="41"/>
      <c r="C1841" s="40">
        <v>470304</v>
      </c>
      <c r="D1841" s="43" t="s">
        <v>1970</v>
      </c>
      <c r="E1841" s="43"/>
      <c r="F1841" s="23" t="s">
        <v>4350</v>
      </c>
    </row>
    <row r="1842" spans="2:6" x14ac:dyDescent="0.25">
      <c r="B1842" s="41"/>
      <c r="C1842" s="40">
        <v>470305</v>
      </c>
      <c r="D1842" s="43" t="s">
        <v>1971</v>
      </c>
      <c r="E1842" s="43"/>
      <c r="F1842" s="23" t="s">
        <v>4351</v>
      </c>
    </row>
    <row r="1843" spans="2:6" x14ac:dyDescent="0.25">
      <c r="B1843" s="41"/>
      <c r="C1843" s="40">
        <v>470306</v>
      </c>
      <c r="D1843" s="43" t="s">
        <v>1972</v>
      </c>
      <c r="E1843" s="43"/>
      <c r="F1843" s="23" t="s">
        <v>4352</v>
      </c>
    </row>
    <row r="1844" spans="2:6" x14ac:dyDescent="0.25">
      <c r="B1844" s="41"/>
      <c r="C1844" s="40">
        <v>470307</v>
      </c>
      <c r="D1844" s="43" t="s">
        <v>1973</v>
      </c>
      <c r="E1844" s="43"/>
      <c r="F1844" s="23" t="s">
        <v>4353</v>
      </c>
    </row>
    <row r="1845" spans="2:6" x14ac:dyDescent="0.25">
      <c r="B1845" s="41"/>
      <c r="C1845" s="40">
        <v>470308</v>
      </c>
      <c r="D1845" s="43" t="s">
        <v>1974</v>
      </c>
      <c r="E1845" s="43"/>
      <c r="F1845" s="23" t="s">
        <v>4354</v>
      </c>
    </row>
    <row r="1846" spans="2:6" x14ac:dyDescent="0.25">
      <c r="B1846" s="41"/>
      <c r="C1846" s="40">
        <v>470309</v>
      </c>
      <c r="D1846" s="43" t="s">
        <v>1975</v>
      </c>
      <c r="E1846" s="43"/>
      <c r="F1846" s="23" t="s">
        <v>4355</v>
      </c>
    </row>
    <row r="1847" spans="2:6" x14ac:dyDescent="0.25">
      <c r="B1847" s="41"/>
      <c r="C1847" s="40">
        <v>470310</v>
      </c>
      <c r="D1847" s="43" t="s">
        <v>1976</v>
      </c>
      <c r="E1847" s="43"/>
      <c r="F1847" s="23" t="s">
        <v>4356</v>
      </c>
    </row>
    <row r="1848" spans="2:6" x14ac:dyDescent="0.25">
      <c r="B1848" s="41"/>
      <c r="C1848" s="40">
        <v>470311</v>
      </c>
      <c r="D1848" s="43" t="s">
        <v>1977</v>
      </c>
      <c r="E1848" s="43"/>
      <c r="F1848" s="23" t="s">
        <v>4357</v>
      </c>
    </row>
    <row r="1849" spans="2:6" x14ac:dyDescent="0.25">
      <c r="B1849" s="41"/>
      <c r="C1849" s="40">
        <v>470312</v>
      </c>
      <c r="D1849" s="43" t="s">
        <v>1978</v>
      </c>
      <c r="E1849" s="43"/>
      <c r="F1849" s="23" t="s">
        <v>4358</v>
      </c>
    </row>
    <row r="1850" spans="2:6" x14ac:dyDescent="0.25">
      <c r="B1850" s="41"/>
      <c r="C1850" s="40">
        <v>470313</v>
      </c>
      <c r="D1850" s="43" t="s">
        <v>1979</v>
      </c>
      <c r="E1850" s="43"/>
      <c r="F1850" s="23" t="s">
        <v>4359</v>
      </c>
    </row>
    <row r="1851" spans="2:6" x14ac:dyDescent="0.25">
      <c r="B1851" s="41"/>
      <c r="C1851" s="40">
        <v>470314</v>
      </c>
      <c r="D1851" s="43" t="s">
        <v>1980</v>
      </c>
      <c r="E1851" s="43"/>
      <c r="F1851" s="23" t="s">
        <v>4360</v>
      </c>
    </row>
    <row r="1852" spans="2:6" x14ac:dyDescent="0.25">
      <c r="B1852" s="41"/>
      <c r="C1852" s="40">
        <v>470315</v>
      </c>
      <c r="D1852" s="43" t="s">
        <v>1981</v>
      </c>
      <c r="E1852" s="43"/>
      <c r="F1852" s="23" t="s">
        <v>4361</v>
      </c>
    </row>
    <row r="1853" spans="2:6" x14ac:dyDescent="0.25">
      <c r="B1853" s="41"/>
      <c r="C1853" s="40">
        <v>470316</v>
      </c>
      <c r="D1853" s="43" t="s">
        <v>1982</v>
      </c>
      <c r="E1853" s="43"/>
      <c r="F1853" s="23" t="s">
        <v>4362</v>
      </c>
    </row>
    <row r="1854" spans="2:6" x14ac:dyDescent="0.25">
      <c r="B1854" s="41"/>
      <c r="C1854" s="40">
        <v>470317</v>
      </c>
      <c r="D1854" s="43" t="s">
        <v>1983</v>
      </c>
      <c r="E1854" s="43"/>
      <c r="F1854" s="23" t="s">
        <v>4363</v>
      </c>
    </row>
    <row r="1855" spans="2:6" x14ac:dyDescent="0.25">
      <c r="B1855" s="41"/>
      <c r="C1855" s="40">
        <v>470318</v>
      </c>
      <c r="D1855" s="43" t="s">
        <v>1984</v>
      </c>
      <c r="E1855" s="43"/>
      <c r="F1855" s="23" t="s">
        <v>4364</v>
      </c>
    </row>
    <row r="1856" spans="2:6" x14ac:dyDescent="0.25">
      <c r="B1856" s="41"/>
      <c r="C1856" s="40">
        <v>470319</v>
      </c>
      <c r="D1856" s="43" t="s">
        <v>1985</v>
      </c>
      <c r="E1856" s="43"/>
      <c r="F1856" s="23" t="s">
        <v>4365</v>
      </c>
    </row>
    <row r="1857" spans="2:6" x14ac:dyDescent="0.25">
      <c r="B1857" s="41"/>
      <c r="C1857" s="40">
        <v>470320</v>
      </c>
      <c r="D1857" s="43" t="s">
        <v>1986</v>
      </c>
      <c r="E1857" s="43"/>
      <c r="F1857" s="23" t="s">
        <v>4366</v>
      </c>
    </row>
    <row r="1858" spans="2:6" x14ac:dyDescent="0.25">
      <c r="B1858" s="41"/>
      <c r="C1858" s="40">
        <v>470321</v>
      </c>
      <c r="D1858" s="43" t="s">
        <v>1987</v>
      </c>
      <c r="E1858" s="43"/>
      <c r="F1858" s="23" t="s">
        <v>4367</v>
      </c>
    </row>
    <row r="1859" spans="2:6" x14ac:dyDescent="0.25">
      <c r="B1859" s="41"/>
      <c r="C1859" s="40">
        <v>470399</v>
      </c>
      <c r="D1859" s="43" t="s">
        <v>1988</v>
      </c>
      <c r="E1859" s="43"/>
      <c r="F1859" s="23" t="s">
        <v>4368</v>
      </c>
    </row>
    <row r="1860" spans="2:6" x14ac:dyDescent="0.25">
      <c r="B1860" s="27">
        <v>4704</v>
      </c>
      <c r="C1860" s="28" t="s">
        <v>272</v>
      </c>
      <c r="D1860" s="23"/>
      <c r="E1860" s="23" t="s">
        <v>2488</v>
      </c>
      <c r="F1860" s="23" t="s">
        <v>4369</v>
      </c>
    </row>
    <row r="1861" spans="2:6" x14ac:dyDescent="0.25">
      <c r="B1861" s="41"/>
      <c r="C1861" s="40">
        <v>470401</v>
      </c>
      <c r="D1861" s="43" t="s">
        <v>1989</v>
      </c>
      <c r="E1861" s="43"/>
      <c r="F1861" s="23" t="s">
        <v>4370</v>
      </c>
    </row>
    <row r="1862" spans="2:6" x14ac:dyDescent="0.25">
      <c r="B1862" s="41"/>
      <c r="C1862" s="40">
        <v>470402</v>
      </c>
      <c r="D1862" s="43" t="s">
        <v>1990</v>
      </c>
      <c r="E1862" s="43"/>
      <c r="F1862" s="23" t="s">
        <v>4371</v>
      </c>
    </row>
    <row r="1863" spans="2:6" x14ac:dyDescent="0.25">
      <c r="B1863" s="41"/>
      <c r="C1863" s="40">
        <v>470403</v>
      </c>
      <c r="D1863" s="43" t="s">
        <v>1991</v>
      </c>
      <c r="E1863" s="43"/>
      <c r="F1863" s="23" t="s">
        <v>4372</v>
      </c>
    </row>
    <row r="1864" spans="2:6" x14ac:dyDescent="0.25">
      <c r="B1864" s="41"/>
      <c r="C1864" s="40">
        <v>470404</v>
      </c>
      <c r="D1864" s="43" t="s">
        <v>1992</v>
      </c>
      <c r="E1864" s="43"/>
      <c r="F1864" s="23" t="s">
        <v>4373</v>
      </c>
    </row>
    <row r="1865" spans="2:6" x14ac:dyDescent="0.25">
      <c r="B1865" s="41"/>
      <c r="C1865" s="40">
        <v>470405</v>
      </c>
      <c r="D1865" s="43" t="s">
        <v>1993</v>
      </c>
      <c r="E1865" s="43"/>
      <c r="F1865" s="23" t="s">
        <v>4374</v>
      </c>
    </row>
    <row r="1866" spans="2:6" x14ac:dyDescent="0.25">
      <c r="B1866" s="41"/>
      <c r="C1866" s="40">
        <v>470406</v>
      </c>
      <c r="D1866" s="43" t="s">
        <v>1994</v>
      </c>
      <c r="E1866" s="43"/>
      <c r="F1866" s="23" t="s">
        <v>4375</v>
      </c>
    </row>
    <row r="1867" spans="2:6" x14ac:dyDescent="0.25">
      <c r="B1867" s="41"/>
      <c r="C1867" s="40">
        <v>470407</v>
      </c>
      <c r="D1867" s="43" t="s">
        <v>1995</v>
      </c>
      <c r="E1867" s="43"/>
      <c r="F1867" s="23" t="s">
        <v>4376</v>
      </c>
    </row>
    <row r="1868" spans="2:6" x14ac:dyDescent="0.25">
      <c r="B1868" s="41"/>
      <c r="C1868" s="40">
        <v>470408</v>
      </c>
      <c r="D1868" s="43" t="s">
        <v>1996</v>
      </c>
      <c r="E1868" s="43"/>
      <c r="F1868" s="23" t="s">
        <v>4377</v>
      </c>
    </row>
    <row r="1869" spans="2:6" x14ac:dyDescent="0.25">
      <c r="B1869" s="41"/>
      <c r="C1869" s="40">
        <v>470409</v>
      </c>
      <c r="D1869" s="43" t="s">
        <v>1997</v>
      </c>
      <c r="E1869" s="43"/>
      <c r="F1869" s="23" t="s">
        <v>4378</v>
      </c>
    </row>
    <row r="1870" spans="2:6" x14ac:dyDescent="0.25">
      <c r="B1870" s="41"/>
      <c r="C1870" s="40">
        <v>470410</v>
      </c>
      <c r="D1870" s="43" t="s">
        <v>1998</v>
      </c>
      <c r="E1870" s="43"/>
      <c r="F1870" s="23" t="s">
        <v>4379</v>
      </c>
    </row>
    <row r="1871" spans="2:6" x14ac:dyDescent="0.25">
      <c r="B1871" s="41"/>
      <c r="C1871" s="40">
        <v>470411</v>
      </c>
      <c r="D1871" s="43" t="s">
        <v>1999</v>
      </c>
      <c r="E1871" s="43"/>
      <c r="F1871" s="23" t="s">
        <v>4380</v>
      </c>
    </row>
    <row r="1872" spans="2:6" x14ac:dyDescent="0.25">
      <c r="B1872" s="41"/>
      <c r="C1872" s="40">
        <v>470499</v>
      </c>
      <c r="D1872" s="43" t="s">
        <v>2000</v>
      </c>
      <c r="E1872" s="43"/>
      <c r="F1872" s="23" t="s">
        <v>4381</v>
      </c>
    </row>
    <row r="1873" spans="2:6" x14ac:dyDescent="0.25">
      <c r="B1873" s="27">
        <v>4705</v>
      </c>
      <c r="C1873" s="28" t="s">
        <v>273</v>
      </c>
      <c r="D1873" s="23"/>
      <c r="E1873" s="23" t="s">
        <v>2489</v>
      </c>
      <c r="F1873" s="23" t="s">
        <v>4382</v>
      </c>
    </row>
    <row r="1874" spans="2:6" x14ac:dyDescent="0.25">
      <c r="B1874" s="41"/>
      <c r="C1874" s="40">
        <v>470501</v>
      </c>
      <c r="D1874" s="43" t="s">
        <v>2001</v>
      </c>
      <c r="E1874" s="43"/>
      <c r="F1874" s="23" t="s">
        <v>4383</v>
      </c>
    </row>
    <row r="1875" spans="2:6" x14ac:dyDescent="0.25">
      <c r="B1875" s="41"/>
      <c r="C1875" s="40">
        <v>470502</v>
      </c>
      <c r="D1875" s="43" t="s">
        <v>2002</v>
      </c>
      <c r="E1875" s="43"/>
      <c r="F1875" s="23" t="s">
        <v>4384</v>
      </c>
    </row>
    <row r="1876" spans="2:6" x14ac:dyDescent="0.25">
      <c r="B1876" s="41"/>
      <c r="C1876" s="40">
        <v>470503</v>
      </c>
      <c r="D1876" s="43" t="s">
        <v>2003</v>
      </c>
      <c r="E1876" s="43"/>
      <c r="F1876" s="23" t="s">
        <v>4385</v>
      </c>
    </row>
    <row r="1877" spans="2:6" x14ac:dyDescent="0.25">
      <c r="B1877" s="41"/>
      <c r="C1877" s="40">
        <v>470504</v>
      </c>
      <c r="D1877" s="43" t="s">
        <v>2004</v>
      </c>
      <c r="E1877" s="43"/>
      <c r="F1877" s="23" t="s">
        <v>4386</v>
      </c>
    </row>
    <row r="1878" spans="2:6" x14ac:dyDescent="0.25">
      <c r="B1878" s="41"/>
      <c r="C1878" s="40">
        <v>470505</v>
      </c>
      <c r="D1878" s="43" t="s">
        <v>2005</v>
      </c>
      <c r="E1878" s="43"/>
      <c r="F1878" s="23" t="s">
        <v>4387</v>
      </c>
    </row>
    <row r="1879" spans="2:6" x14ac:dyDescent="0.25">
      <c r="B1879" s="41"/>
      <c r="C1879" s="40">
        <v>470506</v>
      </c>
      <c r="D1879" s="43" t="s">
        <v>2006</v>
      </c>
      <c r="E1879" s="43"/>
      <c r="F1879" s="23" t="s">
        <v>4388</v>
      </c>
    </row>
    <row r="1880" spans="2:6" x14ac:dyDescent="0.25">
      <c r="B1880" s="41"/>
      <c r="C1880" s="40">
        <v>470507</v>
      </c>
      <c r="D1880" s="43" t="s">
        <v>2007</v>
      </c>
      <c r="E1880" s="43"/>
      <c r="F1880" s="23" t="s">
        <v>4389</v>
      </c>
    </row>
    <row r="1881" spans="2:6" x14ac:dyDescent="0.25">
      <c r="B1881" s="41"/>
      <c r="C1881" s="40">
        <v>470508</v>
      </c>
      <c r="D1881" s="43" t="s">
        <v>2008</v>
      </c>
      <c r="E1881" s="43"/>
      <c r="F1881" s="23" t="s">
        <v>4390</v>
      </c>
    </row>
    <row r="1882" spans="2:6" x14ac:dyDescent="0.25">
      <c r="B1882" s="41"/>
      <c r="C1882" s="40">
        <v>470509</v>
      </c>
      <c r="D1882" s="43" t="s">
        <v>2009</v>
      </c>
      <c r="E1882" s="43"/>
      <c r="F1882" s="23" t="s">
        <v>4391</v>
      </c>
    </row>
    <row r="1883" spans="2:6" x14ac:dyDescent="0.25">
      <c r="B1883" s="41"/>
      <c r="C1883" s="40">
        <v>470510</v>
      </c>
      <c r="D1883" s="43" t="s">
        <v>2010</v>
      </c>
      <c r="E1883" s="43"/>
      <c r="F1883" s="23" t="s">
        <v>4392</v>
      </c>
    </row>
    <row r="1884" spans="2:6" x14ac:dyDescent="0.25">
      <c r="B1884" s="41"/>
      <c r="C1884" s="40">
        <v>470511</v>
      </c>
      <c r="D1884" s="43" t="s">
        <v>2011</v>
      </c>
      <c r="E1884" s="43"/>
      <c r="F1884" s="23" t="s">
        <v>4393</v>
      </c>
    </row>
    <row r="1885" spans="2:6" x14ac:dyDescent="0.25">
      <c r="B1885" s="41"/>
      <c r="C1885" s="40">
        <v>470512</v>
      </c>
      <c r="D1885" s="43" t="s">
        <v>2012</v>
      </c>
      <c r="E1885" s="43"/>
      <c r="F1885" s="23" t="s">
        <v>4394</v>
      </c>
    </row>
    <row r="1886" spans="2:6" x14ac:dyDescent="0.25">
      <c r="B1886" s="41"/>
      <c r="C1886" s="40">
        <v>470513</v>
      </c>
      <c r="D1886" s="43" t="s">
        <v>2013</v>
      </c>
      <c r="E1886" s="43"/>
      <c r="F1886" s="23" t="s">
        <v>4395</v>
      </c>
    </row>
    <row r="1887" spans="2:6" x14ac:dyDescent="0.25">
      <c r="B1887" s="41"/>
      <c r="C1887" s="40">
        <v>470514</v>
      </c>
      <c r="D1887" s="43" t="s">
        <v>2014</v>
      </c>
      <c r="E1887" s="43"/>
      <c r="F1887" s="23" t="s">
        <v>4396</v>
      </c>
    </row>
    <row r="1888" spans="2:6" x14ac:dyDescent="0.25">
      <c r="B1888" s="41"/>
      <c r="C1888" s="40">
        <v>470515</v>
      </c>
      <c r="D1888" s="43" t="s">
        <v>2015</v>
      </c>
      <c r="E1888" s="43"/>
      <c r="F1888" s="23" t="s">
        <v>4397</v>
      </c>
    </row>
    <row r="1889" spans="2:6" x14ac:dyDescent="0.25">
      <c r="B1889" s="41"/>
      <c r="C1889" s="40">
        <v>470516</v>
      </c>
      <c r="D1889" s="43" t="s">
        <v>2016</v>
      </c>
      <c r="E1889" s="43"/>
      <c r="F1889" s="23" t="s">
        <v>4398</v>
      </c>
    </row>
    <row r="1890" spans="2:6" x14ac:dyDescent="0.25">
      <c r="B1890" s="41"/>
      <c r="C1890" s="40">
        <v>470517</v>
      </c>
      <c r="D1890" s="43" t="s">
        <v>2017</v>
      </c>
      <c r="E1890" s="43"/>
      <c r="F1890" s="23" t="s">
        <v>4399</v>
      </c>
    </row>
    <row r="1891" spans="2:6" x14ac:dyDescent="0.25">
      <c r="B1891" s="41"/>
      <c r="C1891" s="40">
        <v>470518</v>
      </c>
      <c r="D1891" s="43" t="s">
        <v>2018</v>
      </c>
      <c r="E1891" s="43"/>
      <c r="F1891" s="23" t="s">
        <v>4400</v>
      </c>
    </row>
    <row r="1892" spans="2:6" x14ac:dyDescent="0.25">
      <c r="B1892" s="41"/>
      <c r="C1892" s="40">
        <v>470519</v>
      </c>
      <c r="D1892" s="43" t="s">
        <v>2019</v>
      </c>
      <c r="E1892" s="43"/>
      <c r="F1892" s="23" t="s">
        <v>4401</v>
      </c>
    </row>
    <row r="1893" spans="2:6" x14ac:dyDescent="0.25">
      <c r="B1893" s="41"/>
      <c r="C1893" s="40">
        <v>470520</v>
      </c>
      <c r="D1893" s="43" t="s">
        <v>2020</v>
      </c>
      <c r="E1893" s="43"/>
      <c r="F1893" s="23" t="s">
        <v>4402</v>
      </c>
    </row>
    <row r="1894" spans="2:6" x14ac:dyDescent="0.25">
      <c r="B1894" s="41"/>
      <c r="C1894" s="40">
        <v>470521</v>
      </c>
      <c r="D1894" s="43" t="s">
        <v>2021</v>
      </c>
      <c r="E1894" s="43"/>
      <c r="F1894" s="23" t="s">
        <v>4403</v>
      </c>
    </row>
    <row r="1895" spans="2:6" x14ac:dyDescent="0.25">
      <c r="B1895" s="41"/>
      <c r="C1895" s="40">
        <v>470522</v>
      </c>
      <c r="D1895" s="43" t="s">
        <v>2022</v>
      </c>
      <c r="E1895" s="43"/>
      <c r="F1895" s="23" t="s">
        <v>4404</v>
      </c>
    </row>
    <row r="1896" spans="2:6" x14ac:dyDescent="0.25">
      <c r="B1896" s="41"/>
      <c r="C1896" s="40">
        <v>470523</v>
      </c>
      <c r="D1896" s="43" t="s">
        <v>2023</v>
      </c>
      <c r="E1896" s="43"/>
      <c r="F1896" s="23" t="s">
        <v>4405</v>
      </c>
    </row>
    <row r="1897" spans="2:6" x14ac:dyDescent="0.25">
      <c r="B1897" s="41"/>
      <c r="C1897" s="40">
        <v>470524</v>
      </c>
      <c r="D1897" s="43" t="s">
        <v>2024</v>
      </c>
      <c r="E1897" s="43"/>
      <c r="F1897" s="23" t="s">
        <v>4406</v>
      </c>
    </row>
    <row r="1898" spans="2:6" x14ac:dyDescent="0.25">
      <c r="B1898" s="41"/>
      <c r="C1898" s="40">
        <v>470525</v>
      </c>
      <c r="D1898" s="43" t="s">
        <v>2025</v>
      </c>
      <c r="E1898" s="43"/>
      <c r="F1898" s="23" t="s">
        <v>4407</v>
      </c>
    </row>
    <row r="1899" spans="2:6" x14ac:dyDescent="0.25">
      <c r="B1899" s="41"/>
      <c r="C1899" s="40">
        <v>470526</v>
      </c>
      <c r="D1899" s="43" t="s">
        <v>2026</v>
      </c>
      <c r="E1899" s="43"/>
      <c r="F1899" s="23" t="s">
        <v>4408</v>
      </c>
    </row>
    <row r="1900" spans="2:6" x14ac:dyDescent="0.25">
      <c r="B1900" s="41"/>
      <c r="C1900" s="40">
        <v>470527</v>
      </c>
      <c r="D1900" s="43" t="s">
        <v>2027</v>
      </c>
      <c r="E1900" s="43"/>
      <c r="F1900" s="23" t="s">
        <v>4409</v>
      </c>
    </row>
    <row r="1901" spans="2:6" x14ac:dyDescent="0.25">
      <c r="B1901" s="41"/>
      <c r="C1901" s="40">
        <v>470528</v>
      </c>
      <c r="D1901" s="43" t="s">
        <v>2028</v>
      </c>
      <c r="E1901" s="43"/>
      <c r="F1901" s="23" t="s">
        <v>4410</v>
      </c>
    </row>
    <row r="1902" spans="2:6" x14ac:dyDescent="0.25">
      <c r="B1902" s="41"/>
      <c r="C1902" s="40">
        <v>470529</v>
      </c>
      <c r="D1902" s="43" t="s">
        <v>2029</v>
      </c>
      <c r="E1902" s="43"/>
      <c r="F1902" s="23" t="s">
        <v>4411</v>
      </c>
    </row>
    <row r="1903" spans="2:6" x14ac:dyDescent="0.25">
      <c r="B1903" s="41"/>
      <c r="C1903" s="40">
        <v>470530</v>
      </c>
      <c r="D1903" s="43" t="s">
        <v>2030</v>
      </c>
      <c r="E1903" s="43"/>
      <c r="F1903" s="23" t="s">
        <v>4412</v>
      </c>
    </row>
    <row r="1904" spans="2:6" x14ac:dyDescent="0.25">
      <c r="B1904" s="41"/>
      <c r="C1904" s="40">
        <v>470531</v>
      </c>
      <c r="D1904" s="43" t="s">
        <v>2031</v>
      </c>
      <c r="E1904" s="43"/>
      <c r="F1904" s="23" t="s">
        <v>4413</v>
      </c>
    </row>
    <row r="1905" spans="2:6" x14ac:dyDescent="0.25">
      <c r="B1905" s="41"/>
      <c r="C1905" s="40">
        <v>470599</v>
      </c>
      <c r="D1905" s="43" t="s">
        <v>2032</v>
      </c>
      <c r="E1905" s="43"/>
      <c r="F1905" s="23" t="s">
        <v>4414</v>
      </c>
    </row>
    <row r="1906" spans="2:6" x14ac:dyDescent="0.25">
      <c r="B1906" s="27">
        <v>4799</v>
      </c>
      <c r="C1906" s="28" t="s">
        <v>274</v>
      </c>
      <c r="D1906" s="23"/>
      <c r="E1906" s="23" t="s">
        <v>2490</v>
      </c>
      <c r="F1906" s="23" t="s">
        <v>4415</v>
      </c>
    </row>
    <row r="1907" spans="2:6" x14ac:dyDescent="0.25">
      <c r="B1907" s="41"/>
      <c r="C1907" s="40">
        <v>479999</v>
      </c>
      <c r="D1907" s="41" t="s">
        <v>2033</v>
      </c>
      <c r="E1907" s="41"/>
      <c r="F1907" s="23" t="s">
        <v>4416</v>
      </c>
    </row>
    <row r="1908" spans="2:6" x14ac:dyDescent="0.25">
      <c r="B1908" s="45" t="s">
        <v>2308</v>
      </c>
      <c r="C1908" s="23"/>
      <c r="D1908" s="23"/>
      <c r="E1908" s="23"/>
      <c r="F1908" s="23" t="s">
        <v>2632</v>
      </c>
    </row>
    <row r="1909" spans="2:6" x14ac:dyDescent="0.25">
      <c r="B1909" s="27">
        <v>4801</v>
      </c>
      <c r="C1909" s="28" t="s">
        <v>275</v>
      </c>
      <c r="D1909" s="23"/>
      <c r="E1909" s="23" t="s">
        <v>2491</v>
      </c>
      <c r="F1909" s="23" t="s">
        <v>4417</v>
      </c>
    </row>
    <row r="1910" spans="2:6" x14ac:dyDescent="0.25">
      <c r="B1910" s="41"/>
      <c r="C1910" s="40">
        <v>480101</v>
      </c>
      <c r="D1910" s="43" t="s">
        <v>2034</v>
      </c>
      <c r="E1910" s="43"/>
      <c r="F1910" s="23" t="s">
        <v>4418</v>
      </c>
    </row>
    <row r="1911" spans="2:6" x14ac:dyDescent="0.25">
      <c r="B1911" s="41"/>
      <c r="C1911" s="40">
        <v>480102</v>
      </c>
      <c r="D1911" s="43" t="s">
        <v>275</v>
      </c>
      <c r="E1911" s="43"/>
      <c r="F1911" s="23" t="s">
        <v>4419</v>
      </c>
    </row>
    <row r="1912" spans="2:6" x14ac:dyDescent="0.25">
      <c r="B1912" s="41"/>
      <c r="C1912" s="40">
        <v>480103</v>
      </c>
      <c r="D1912" s="43" t="s">
        <v>2035</v>
      </c>
      <c r="E1912" s="43"/>
      <c r="F1912" s="23" t="s">
        <v>4420</v>
      </c>
    </row>
    <row r="1913" spans="2:6" x14ac:dyDescent="0.25">
      <c r="B1913" s="41"/>
      <c r="C1913" s="40">
        <v>480104</v>
      </c>
      <c r="D1913" s="43" t="s">
        <v>2036</v>
      </c>
      <c r="E1913" s="43"/>
      <c r="F1913" s="23" t="s">
        <v>4421</v>
      </c>
    </row>
    <row r="1914" spans="2:6" x14ac:dyDescent="0.25">
      <c r="B1914" s="41"/>
      <c r="C1914" s="40">
        <v>480105</v>
      </c>
      <c r="D1914" s="43" t="s">
        <v>2037</v>
      </c>
      <c r="E1914" s="43"/>
      <c r="F1914" s="23" t="s">
        <v>4422</v>
      </c>
    </row>
    <row r="1915" spans="2:6" x14ac:dyDescent="0.25">
      <c r="B1915" s="41"/>
      <c r="C1915" s="40">
        <v>480106</v>
      </c>
      <c r="D1915" s="43" t="s">
        <v>2038</v>
      </c>
      <c r="E1915" s="43"/>
      <c r="F1915" s="23" t="s">
        <v>4423</v>
      </c>
    </row>
    <row r="1916" spans="2:6" x14ac:dyDescent="0.25">
      <c r="B1916" s="41"/>
      <c r="C1916" s="40">
        <v>480199</v>
      </c>
      <c r="D1916" s="43" t="s">
        <v>2039</v>
      </c>
      <c r="E1916" s="43"/>
      <c r="F1916" s="23" t="s">
        <v>4424</v>
      </c>
    </row>
    <row r="1917" spans="2:6" x14ac:dyDescent="0.25">
      <c r="B1917" s="27">
        <v>4802</v>
      </c>
      <c r="C1917" s="28" t="s">
        <v>276</v>
      </c>
      <c r="D1917" s="23"/>
      <c r="E1917" s="23" t="s">
        <v>2492</v>
      </c>
      <c r="F1917" s="23" t="s">
        <v>4425</v>
      </c>
    </row>
    <row r="1918" spans="2:6" x14ac:dyDescent="0.25">
      <c r="B1918" s="41"/>
      <c r="C1918" s="40">
        <v>480201</v>
      </c>
      <c r="D1918" s="43" t="s">
        <v>2040</v>
      </c>
      <c r="E1918" s="43"/>
      <c r="F1918" s="23" t="s">
        <v>4426</v>
      </c>
    </row>
    <row r="1919" spans="2:6" x14ac:dyDescent="0.25">
      <c r="B1919" s="41"/>
      <c r="C1919" s="40">
        <v>480202</v>
      </c>
      <c r="D1919" s="43" t="s">
        <v>2041</v>
      </c>
      <c r="E1919" s="43"/>
      <c r="F1919" s="23" t="s">
        <v>4427</v>
      </c>
    </row>
    <row r="1920" spans="2:6" x14ac:dyDescent="0.25">
      <c r="B1920" s="41"/>
      <c r="C1920" s="40">
        <v>480203</v>
      </c>
      <c r="D1920" s="43" t="s">
        <v>2042</v>
      </c>
      <c r="E1920" s="43"/>
      <c r="F1920" s="23" t="s">
        <v>4428</v>
      </c>
    </row>
    <row r="1921" spans="2:6" x14ac:dyDescent="0.25">
      <c r="B1921" s="41"/>
      <c r="C1921" s="40">
        <v>480204</v>
      </c>
      <c r="D1921" s="43" t="s">
        <v>2043</v>
      </c>
      <c r="E1921" s="43"/>
      <c r="F1921" s="23" t="s">
        <v>4429</v>
      </c>
    </row>
    <row r="1922" spans="2:6" x14ac:dyDescent="0.25">
      <c r="B1922" s="41"/>
      <c r="C1922" s="40">
        <v>480299</v>
      </c>
      <c r="D1922" s="43" t="s">
        <v>2044</v>
      </c>
      <c r="E1922" s="43"/>
      <c r="F1922" s="23" t="s">
        <v>4430</v>
      </c>
    </row>
    <row r="1923" spans="2:6" x14ac:dyDescent="0.25">
      <c r="B1923" s="27">
        <v>4803</v>
      </c>
      <c r="C1923" s="28" t="s">
        <v>277</v>
      </c>
      <c r="D1923" s="23"/>
      <c r="E1923" s="23" t="s">
        <v>2493</v>
      </c>
      <c r="F1923" s="23" t="s">
        <v>4431</v>
      </c>
    </row>
    <row r="1924" spans="2:6" x14ac:dyDescent="0.25">
      <c r="B1924" s="41"/>
      <c r="C1924" s="40">
        <v>480301</v>
      </c>
      <c r="D1924" s="43" t="s">
        <v>2045</v>
      </c>
      <c r="E1924" s="43"/>
      <c r="F1924" s="23" t="s">
        <v>4432</v>
      </c>
    </row>
    <row r="1925" spans="2:6" x14ac:dyDescent="0.25">
      <c r="B1925" s="41"/>
      <c r="C1925" s="40">
        <v>480302</v>
      </c>
      <c r="D1925" s="43" t="s">
        <v>2046</v>
      </c>
      <c r="E1925" s="43"/>
      <c r="F1925" s="23" t="s">
        <v>4433</v>
      </c>
    </row>
    <row r="1926" spans="2:6" x14ac:dyDescent="0.25">
      <c r="B1926" s="41"/>
      <c r="C1926" s="40">
        <v>480303</v>
      </c>
      <c r="D1926" s="43" t="s">
        <v>2047</v>
      </c>
      <c r="E1926" s="43"/>
      <c r="F1926" s="23" t="s">
        <v>4434</v>
      </c>
    </row>
    <row r="1927" spans="2:6" x14ac:dyDescent="0.25">
      <c r="B1927" s="41"/>
      <c r="C1927" s="40">
        <v>480304</v>
      </c>
      <c r="D1927" s="43" t="s">
        <v>2048</v>
      </c>
      <c r="E1927" s="43"/>
      <c r="F1927" s="23" t="s">
        <v>4435</v>
      </c>
    </row>
    <row r="1928" spans="2:6" x14ac:dyDescent="0.25">
      <c r="B1928" s="41"/>
      <c r="C1928" s="40">
        <v>480305</v>
      </c>
      <c r="D1928" s="43" t="s">
        <v>2049</v>
      </c>
      <c r="E1928" s="43"/>
      <c r="F1928" s="23" t="s">
        <v>4436</v>
      </c>
    </row>
    <row r="1929" spans="2:6" x14ac:dyDescent="0.25">
      <c r="B1929" s="41"/>
      <c r="C1929" s="40">
        <v>480306</v>
      </c>
      <c r="D1929" s="43" t="s">
        <v>2050</v>
      </c>
      <c r="E1929" s="43"/>
      <c r="F1929" s="23" t="s">
        <v>4437</v>
      </c>
    </row>
    <row r="1930" spans="2:6" x14ac:dyDescent="0.25">
      <c r="B1930" s="41"/>
      <c r="C1930" s="40">
        <v>480307</v>
      </c>
      <c r="D1930" s="43" t="s">
        <v>2051</v>
      </c>
      <c r="E1930" s="43"/>
      <c r="F1930" s="23" t="s">
        <v>4438</v>
      </c>
    </row>
    <row r="1931" spans="2:6" x14ac:dyDescent="0.25">
      <c r="B1931" s="41"/>
      <c r="C1931" s="40">
        <v>480308</v>
      </c>
      <c r="D1931" s="43" t="s">
        <v>2052</v>
      </c>
      <c r="E1931" s="43"/>
      <c r="F1931" s="23" t="s">
        <v>4439</v>
      </c>
    </row>
    <row r="1932" spans="2:6" x14ac:dyDescent="0.25">
      <c r="B1932" s="41"/>
      <c r="C1932" s="40">
        <v>480309</v>
      </c>
      <c r="D1932" s="43" t="s">
        <v>2053</v>
      </c>
      <c r="E1932" s="43"/>
      <c r="F1932" s="23" t="s">
        <v>4440</v>
      </c>
    </row>
    <row r="1933" spans="2:6" x14ac:dyDescent="0.25">
      <c r="B1933" s="41"/>
      <c r="C1933" s="40">
        <v>480310</v>
      </c>
      <c r="D1933" s="43" t="s">
        <v>2054</v>
      </c>
      <c r="E1933" s="43"/>
      <c r="F1933" s="23" t="s">
        <v>4441</v>
      </c>
    </row>
    <row r="1934" spans="2:6" x14ac:dyDescent="0.25">
      <c r="B1934" s="41"/>
      <c r="C1934" s="40">
        <v>480311</v>
      </c>
      <c r="D1934" s="43" t="s">
        <v>2055</v>
      </c>
      <c r="E1934" s="43"/>
      <c r="F1934" s="23" t="s">
        <v>4442</v>
      </c>
    </row>
    <row r="1935" spans="2:6" x14ac:dyDescent="0.25">
      <c r="B1935" s="41"/>
      <c r="C1935" s="40">
        <v>480399</v>
      </c>
      <c r="D1935" s="43" t="s">
        <v>2056</v>
      </c>
      <c r="E1935" s="43"/>
      <c r="F1935" s="23" t="s">
        <v>4443</v>
      </c>
    </row>
    <row r="1936" spans="2:6" x14ac:dyDescent="0.25">
      <c r="B1936" s="27">
        <v>4804</v>
      </c>
      <c r="C1936" s="28" t="s">
        <v>278</v>
      </c>
      <c r="D1936" s="23"/>
      <c r="E1936" s="23" t="s">
        <v>2494</v>
      </c>
      <c r="F1936" s="23" t="s">
        <v>4444</v>
      </c>
    </row>
    <row r="1937" spans="2:6" x14ac:dyDescent="0.25">
      <c r="B1937" s="41"/>
      <c r="C1937" s="40">
        <v>480401</v>
      </c>
      <c r="D1937" s="43" t="s">
        <v>2057</v>
      </c>
      <c r="E1937" s="43"/>
      <c r="F1937" s="23" t="s">
        <v>4445</v>
      </c>
    </row>
    <row r="1938" spans="2:6" x14ac:dyDescent="0.25">
      <c r="B1938" s="41"/>
      <c r="C1938" s="40">
        <v>480402</v>
      </c>
      <c r="D1938" s="43" t="s">
        <v>2058</v>
      </c>
      <c r="E1938" s="43"/>
      <c r="F1938" s="23" t="s">
        <v>4446</v>
      </c>
    </row>
    <row r="1939" spans="2:6" x14ac:dyDescent="0.25">
      <c r="B1939" s="41"/>
      <c r="C1939" s="40">
        <v>480403</v>
      </c>
      <c r="D1939" s="43" t="s">
        <v>2059</v>
      </c>
      <c r="E1939" s="43"/>
      <c r="F1939" s="23" t="s">
        <v>4447</v>
      </c>
    </row>
    <row r="1940" spans="2:6" x14ac:dyDescent="0.25">
      <c r="B1940" s="41"/>
      <c r="C1940" s="40">
        <v>480404</v>
      </c>
      <c r="D1940" s="43" t="s">
        <v>2060</v>
      </c>
      <c r="E1940" s="43"/>
      <c r="F1940" s="23" t="s">
        <v>4448</v>
      </c>
    </row>
    <row r="1941" spans="2:6" x14ac:dyDescent="0.25">
      <c r="B1941" s="41"/>
      <c r="C1941" s="40">
        <v>480405</v>
      </c>
      <c r="D1941" s="43" t="s">
        <v>2061</v>
      </c>
      <c r="E1941" s="43"/>
      <c r="F1941" s="23" t="s">
        <v>4449</v>
      </c>
    </row>
    <row r="1942" spans="2:6" x14ac:dyDescent="0.25">
      <c r="B1942" s="41"/>
      <c r="C1942" s="40">
        <v>480406</v>
      </c>
      <c r="D1942" s="43" t="s">
        <v>2062</v>
      </c>
      <c r="E1942" s="43"/>
      <c r="F1942" s="23" t="s">
        <v>4450</v>
      </c>
    </row>
    <row r="1943" spans="2:6" x14ac:dyDescent="0.25">
      <c r="B1943" s="41"/>
      <c r="C1943" s="40">
        <v>480407</v>
      </c>
      <c r="D1943" s="43" t="s">
        <v>2063</v>
      </c>
      <c r="E1943" s="43"/>
      <c r="F1943" s="23" t="s">
        <v>4451</v>
      </c>
    </row>
    <row r="1944" spans="2:6" x14ac:dyDescent="0.25">
      <c r="B1944" s="41"/>
      <c r="C1944" s="40">
        <v>480408</v>
      </c>
      <c r="D1944" s="43" t="s">
        <v>2064</v>
      </c>
      <c r="E1944" s="43"/>
      <c r="F1944" s="23" t="s">
        <v>4452</v>
      </c>
    </row>
    <row r="1945" spans="2:6" x14ac:dyDescent="0.25">
      <c r="B1945" s="41"/>
      <c r="C1945" s="40">
        <v>480409</v>
      </c>
      <c r="D1945" s="43" t="s">
        <v>2065</v>
      </c>
      <c r="E1945" s="43"/>
      <c r="F1945" s="23" t="s">
        <v>4453</v>
      </c>
    </row>
    <row r="1946" spans="2:6" x14ac:dyDescent="0.25">
      <c r="B1946" s="41"/>
      <c r="C1946" s="40">
        <v>480410</v>
      </c>
      <c r="D1946" s="43" t="s">
        <v>2066</v>
      </c>
      <c r="E1946" s="43"/>
      <c r="F1946" s="23" t="s">
        <v>4454</v>
      </c>
    </row>
    <row r="1947" spans="2:6" x14ac:dyDescent="0.25">
      <c r="B1947" s="41"/>
      <c r="C1947" s="40">
        <v>480411</v>
      </c>
      <c r="D1947" s="43" t="s">
        <v>2067</v>
      </c>
      <c r="E1947" s="43"/>
      <c r="F1947" s="23" t="s">
        <v>4455</v>
      </c>
    </row>
    <row r="1948" spans="2:6" x14ac:dyDescent="0.25">
      <c r="B1948" s="41"/>
      <c r="C1948" s="40">
        <v>480412</v>
      </c>
      <c r="D1948" s="43" t="s">
        <v>2068</v>
      </c>
      <c r="E1948" s="43"/>
      <c r="F1948" s="23" t="s">
        <v>4456</v>
      </c>
    </row>
    <row r="1949" spans="2:6" x14ac:dyDescent="0.25">
      <c r="B1949" s="41"/>
      <c r="C1949" s="40">
        <v>480413</v>
      </c>
      <c r="D1949" s="43" t="s">
        <v>2069</v>
      </c>
      <c r="E1949" s="43"/>
      <c r="F1949" s="23" t="s">
        <v>4457</v>
      </c>
    </row>
    <row r="1950" spans="2:6" x14ac:dyDescent="0.25">
      <c r="B1950" s="41"/>
      <c r="C1950" s="40">
        <v>480414</v>
      </c>
      <c r="D1950" s="43" t="s">
        <v>2070</v>
      </c>
      <c r="E1950" s="43"/>
      <c r="F1950" s="23" t="s">
        <v>4458</v>
      </c>
    </row>
    <row r="1951" spans="2:6" x14ac:dyDescent="0.25">
      <c r="B1951" s="41"/>
      <c r="C1951" s="40">
        <v>480499</v>
      </c>
      <c r="D1951" s="43" t="s">
        <v>2071</v>
      </c>
      <c r="E1951" s="43"/>
      <c r="F1951" s="23" t="s">
        <v>4459</v>
      </c>
    </row>
    <row r="1952" spans="2:6" x14ac:dyDescent="0.25">
      <c r="B1952" s="27">
        <v>4805</v>
      </c>
      <c r="C1952" s="28" t="s">
        <v>279</v>
      </c>
      <c r="D1952" s="23"/>
      <c r="E1952" s="23" t="s">
        <v>2495</v>
      </c>
      <c r="F1952" s="23" t="s">
        <v>4460</v>
      </c>
    </row>
    <row r="1953" spans="2:6" x14ac:dyDescent="0.25">
      <c r="B1953" s="41"/>
      <c r="C1953" s="40">
        <v>480501</v>
      </c>
      <c r="D1953" s="43" t="s">
        <v>2072</v>
      </c>
      <c r="E1953" s="43"/>
      <c r="F1953" s="23" t="s">
        <v>4461</v>
      </c>
    </row>
    <row r="1954" spans="2:6" x14ac:dyDescent="0.25">
      <c r="B1954" s="41"/>
      <c r="C1954" s="40">
        <v>480502</v>
      </c>
      <c r="D1954" s="43" t="s">
        <v>2073</v>
      </c>
      <c r="E1954" s="43"/>
      <c r="F1954" s="23" t="s">
        <v>4462</v>
      </c>
    </row>
    <row r="1955" spans="2:6" x14ac:dyDescent="0.25">
      <c r="B1955" s="41"/>
      <c r="C1955" s="40">
        <v>480503</v>
      </c>
      <c r="D1955" s="43" t="s">
        <v>2074</v>
      </c>
      <c r="E1955" s="43"/>
      <c r="F1955" s="23" t="s">
        <v>4463</v>
      </c>
    </row>
    <row r="1956" spans="2:6" x14ac:dyDescent="0.25">
      <c r="B1956" s="41"/>
      <c r="C1956" s="40">
        <v>480504</v>
      </c>
      <c r="D1956" s="43" t="s">
        <v>2075</v>
      </c>
      <c r="E1956" s="43"/>
      <c r="F1956" s="23" t="s">
        <v>4464</v>
      </c>
    </row>
    <row r="1957" spans="2:6" x14ac:dyDescent="0.25">
      <c r="B1957" s="41"/>
      <c r="C1957" s="40">
        <v>480505</v>
      </c>
      <c r="D1957" s="43" t="s">
        <v>2076</v>
      </c>
      <c r="E1957" s="43"/>
      <c r="F1957" s="23" t="s">
        <v>4465</v>
      </c>
    </row>
    <row r="1958" spans="2:6" x14ac:dyDescent="0.25">
      <c r="B1958" s="41"/>
      <c r="C1958" s="40">
        <v>480506</v>
      </c>
      <c r="D1958" s="43" t="s">
        <v>2077</v>
      </c>
      <c r="E1958" s="43"/>
      <c r="F1958" s="23" t="s">
        <v>4466</v>
      </c>
    </row>
    <row r="1959" spans="2:6" x14ac:dyDescent="0.25">
      <c r="B1959" s="41"/>
      <c r="C1959" s="40">
        <v>480507</v>
      </c>
      <c r="D1959" s="43" t="s">
        <v>2078</v>
      </c>
      <c r="E1959" s="43"/>
      <c r="F1959" s="23" t="s">
        <v>4467</v>
      </c>
    </row>
    <row r="1960" spans="2:6" x14ac:dyDescent="0.25">
      <c r="B1960" s="41"/>
      <c r="C1960" s="40">
        <v>480599</v>
      </c>
      <c r="D1960" s="43" t="s">
        <v>2079</v>
      </c>
      <c r="E1960" s="43"/>
      <c r="F1960" s="23" t="s">
        <v>4468</v>
      </c>
    </row>
    <row r="1961" spans="2:6" x14ac:dyDescent="0.25">
      <c r="B1961" s="27">
        <v>4806</v>
      </c>
      <c r="C1961" s="28" t="s">
        <v>280</v>
      </c>
      <c r="D1961" s="23"/>
      <c r="E1961" s="23" t="s">
        <v>2496</v>
      </c>
      <c r="F1961" s="23" t="s">
        <v>4469</v>
      </c>
    </row>
    <row r="1962" spans="2:6" x14ac:dyDescent="0.25">
      <c r="B1962" s="41"/>
      <c r="C1962" s="40">
        <v>480601</v>
      </c>
      <c r="D1962" s="43" t="s">
        <v>2080</v>
      </c>
      <c r="E1962" s="43"/>
      <c r="F1962" s="23" t="s">
        <v>4470</v>
      </c>
    </row>
    <row r="1963" spans="2:6" x14ac:dyDescent="0.25">
      <c r="B1963" s="41"/>
      <c r="C1963" s="40">
        <v>480602</v>
      </c>
      <c r="D1963" s="43" t="s">
        <v>2081</v>
      </c>
      <c r="E1963" s="43"/>
      <c r="F1963" s="23" t="s">
        <v>4471</v>
      </c>
    </row>
    <row r="1964" spans="2:6" x14ac:dyDescent="0.25">
      <c r="B1964" s="41"/>
      <c r="C1964" s="40">
        <v>480603</v>
      </c>
      <c r="D1964" s="43" t="s">
        <v>2082</v>
      </c>
      <c r="E1964" s="43"/>
      <c r="F1964" s="23" t="s">
        <v>4472</v>
      </c>
    </row>
    <row r="1965" spans="2:6" x14ac:dyDescent="0.25">
      <c r="B1965" s="41"/>
      <c r="C1965" s="40">
        <v>480604</v>
      </c>
      <c r="D1965" s="43" t="s">
        <v>2083</v>
      </c>
      <c r="E1965" s="43"/>
      <c r="F1965" s="23" t="s">
        <v>4473</v>
      </c>
    </row>
    <row r="1966" spans="2:6" x14ac:dyDescent="0.25">
      <c r="B1966" s="41"/>
      <c r="C1966" s="40">
        <v>480605</v>
      </c>
      <c r="D1966" s="43" t="s">
        <v>2084</v>
      </c>
      <c r="E1966" s="43"/>
      <c r="F1966" s="23" t="s">
        <v>4474</v>
      </c>
    </row>
    <row r="1967" spans="2:6" x14ac:dyDescent="0.25">
      <c r="B1967" s="41"/>
      <c r="C1967" s="40">
        <v>480699</v>
      </c>
      <c r="D1967" s="43" t="s">
        <v>2085</v>
      </c>
      <c r="E1967" s="43"/>
      <c r="F1967" s="23" t="s">
        <v>4475</v>
      </c>
    </row>
    <row r="1968" spans="2:6" x14ac:dyDescent="0.25">
      <c r="B1968" s="27">
        <v>4807</v>
      </c>
      <c r="C1968" s="28" t="s">
        <v>281</v>
      </c>
      <c r="D1968" s="23"/>
      <c r="E1968" s="23" t="s">
        <v>2497</v>
      </c>
      <c r="F1968" s="23" t="s">
        <v>4476</v>
      </c>
    </row>
    <row r="1969" spans="2:6" x14ac:dyDescent="0.25">
      <c r="B1969" s="41"/>
      <c r="C1969" s="40">
        <v>480701</v>
      </c>
      <c r="D1969" s="43" t="s">
        <v>2086</v>
      </c>
      <c r="E1969" s="43"/>
      <c r="F1969" s="23" t="s">
        <v>4477</v>
      </c>
    </row>
    <row r="1970" spans="2:6" x14ac:dyDescent="0.25">
      <c r="B1970" s="41"/>
      <c r="C1970" s="40">
        <v>480702</v>
      </c>
      <c r="D1970" s="43" t="s">
        <v>2087</v>
      </c>
      <c r="E1970" s="43"/>
      <c r="F1970" s="23" t="s">
        <v>4478</v>
      </c>
    </row>
    <row r="1971" spans="2:6" x14ac:dyDescent="0.25">
      <c r="B1971" s="41"/>
      <c r="C1971" s="40">
        <v>480703</v>
      </c>
      <c r="D1971" s="43" t="s">
        <v>2088</v>
      </c>
      <c r="E1971" s="43"/>
      <c r="F1971" s="23" t="s">
        <v>4479</v>
      </c>
    </row>
    <row r="1972" spans="2:6" x14ac:dyDescent="0.25">
      <c r="B1972" s="41"/>
      <c r="C1972" s="40">
        <v>480704</v>
      </c>
      <c r="D1972" s="43" t="s">
        <v>2089</v>
      </c>
      <c r="E1972" s="43"/>
      <c r="F1972" s="23" t="s">
        <v>4480</v>
      </c>
    </row>
    <row r="1973" spans="2:6" x14ac:dyDescent="0.25">
      <c r="B1973" s="41"/>
      <c r="C1973" s="40">
        <v>480705</v>
      </c>
      <c r="D1973" s="43" t="s">
        <v>2090</v>
      </c>
      <c r="E1973" s="43"/>
      <c r="F1973" s="23" t="s">
        <v>4481</v>
      </c>
    </row>
    <row r="1974" spans="2:6" x14ac:dyDescent="0.25">
      <c r="B1974" s="41"/>
      <c r="C1974" s="40">
        <v>480706</v>
      </c>
      <c r="D1974" s="43" t="s">
        <v>2091</v>
      </c>
      <c r="E1974" s="43"/>
      <c r="F1974" s="23" t="s">
        <v>4482</v>
      </c>
    </row>
    <row r="1975" spans="2:6" x14ac:dyDescent="0.25">
      <c r="B1975" s="41"/>
      <c r="C1975" s="40">
        <v>480707</v>
      </c>
      <c r="D1975" s="43" t="s">
        <v>2092</v>
      </c>
      <c r="E1975" s="43"/>
      <c r="F1975" s="23" t="s">
        <v>4483</v>
      </c>
    </row>
    <row r="1976" spans="2:6" x14ac:dyDescent="0.25">
      <c r="B1976" s="41"/>
      <c r="C1976" s="40">
        <v>480799</v>
      </c>
      <c r="D1976" s="43" t="s">
        <v>2093</v>
      </c>
      <c r="E1976" s="43"/>
      <c r="F1976" s="23" t="s">
        <v>4484</v>
      </c>
    </row>
    <row r="1977" spans="2:6" x14ac:dyDescent="0.25">
      <c r="B1977" s="27">
        <v>4899</v>
      </c>
      <c r="C1977" s="28" t="s">
        <v>282</v>
      </c>
      <c r="D1977" s="23"/>
      <c r="E1977" s="23" t="s">
        <v>2498</v>
      </c>
      <c r="F1977" s="23" t="s">
        <v>4485</v>
      </c>
    </row>
    <row r="1978" spans="2:6" x14ac:dyDescent="0.25">
      <c r="B1978" s="41"/>
      <c r="C1978" s="40">
        <v>489999</v>
      </c>
      <c r="D1978" s="41" t="s">
        <v>2094</v>
      </c>
      <c r="E1978" s="41"/>
      <c r="F1978" s="23" t="s">
        <v>4486</v>
      </c>
    </row>
    <row r="1979" spans="2:6" x14ac:dyDescent="0.25">
      <c r="B1979" s="45" t="s">
        <v>2309</v>
      </c>
      <c r="C1979" s="23"/>
      <c r="D1979" s="23"/>
      <c r="E1979" s="23"/>
      <c r="F1979" s="23" t="s">
        <v>2632</v>
      </c>
    </row>
    <row r="1980" spans="2:6" x14ac:dyDescent="0.25">
      <c r="B1980" s="27">
        <v>4901</v>
      </c>
      <c r="C1980" s="28" t="s">
        <v>283</v>
      </c>
      <c r="D1980" s="23"/>
      <c r="E1980" s="23" t="s">
        <v>2499</v>
      </c>
      <c r="F1980" s="23" t="s">
        <v>4487</v>
      </c>
    </row>
    <row r="1981" spans="2:6" x14ac:dyDescent="0.25">
      <c r="B1981" s="41"/>
      <c r="C1981" s="40">
        <v>490101</v>
      </c>
      <c r="D1981" s="43" t="s">
        <v>2095</v>
      </c>
      <c r="E1981" s="43"/>
      <c r="F1981" s="23" t="s">
        <v>4488</v>
      </c>
    </row>
    <row r="1982" spans="2:6" x14ac:dyDescent="0.25">
      <c r="B1982" s="41"/>
      <c r="C1982" s="40">
        <v>490102</v>
      </c>
      <c r="D1982" s="43" t="s">
        <v>2096</v>
      </c>
      <c r="E1982" s="43"/>
      <c r="F1982" s="23" t="s">
        <v>4489</v>
      </c>
    </row>
    <row r="1983" spans="2:6" x14ac:dyDescent="0.25">
      <c r="B1983" s="41"/>
      <c r="C1983" s="40">
        <v>490103</v>
      </c>
      <c r="D1983" s="43" t="s">
        <v>2097</v>
      </c>
      <c r="E1983" s="43"/>
      <c r="F1983" s="23" t="s">
        <v>4490</v>
      </c>
    </row>
    <row r="1984" spans="2:6" x14ac:dyDescent="0.25">
      <c r="B1984" s="41"/>
      <c r="C1984" s="40">
        <v>490104</v>
      </c>
      <c r="D1984" s="43" t="s">
        <v>2098</v>
      </c>
      <c r="E1984" s="43"/>
      <c r="F1984" s="23" t="s">
        <v>4491</v>
      </c>
    </row>
    <row r="1985" spans="2:6" x14ac:dyDescent="0.25">
      <c r="B1985" s="41"/>
      <c r="C1985" s="40">
        <v>490105</v>
      </c>
      <c r="D1985" s="43" t="s">
        <v>2099</v>
      </c>
      <c r="E1985" s="43"/>
      <c r="F1985" s="23" t="s">
        <v>4492</v>
      </c>
    </row>
    <row r="1986" spans="2:6" x14ac:dyDescent="0.25">
      <c r="B1986" s="41"/>
      <c r="C1986" s="40">
        <v>490106</v>
      </c>
      <c r="D1986" s="43" t="s">
        <v>2100</v>
      </c>
      <c r="E1986" s="43"/>
      <c r="F1986" s="23" t="s">
        <v>4493</v>
      </c>
    </row>
    <row r="1987" spans="2:6" x14ac:dyDescent="0.25">
      <c r="B1987" s="41"/>
      <c r="C1987" s="40">
        <v>490107</v>
      </c>
      <c r="D1987" s="43" t="s">
        <v>2101</v>
      </c>
      <c r="E1987" s="43"/>
      <c r="F1987" s="23" t="s">
        <v>4494</v>
      </c>
    </row>
    <row r="1988" spans="2:6" x14ac:dyDescent="0.25">
      <c r="B1988" s="41"/>
      <c r="C1988" s="40">
        <v>490108</v>
      </c>
      <c r="D1988" s="43" t="s">
        <v>2102</v>
      </c>
      <c r="E1988" s="43"/>
      <c r="F1988" s="23" t="s">
        <v>4495</v>
      </c>
    </row>
    <row r="1989" spans="2:6" x14ac:dyDescent="0.25">
      <c r="B1989" s="41"/>
      <c r="C1989" s="40">
        <v>490109</v>
      </c>
      <c r="D1989" s="43" t="s">
        <v>2103</v>
      </c>
      <c r="E1989" s="43"/>
      <c r="F1989" s="23" t="s">
        <v>4496</v>
      </c>
    </row>
    <row r="1990" spans="2:6" x14ac:dyDescent="0.25">
      <c r="B1990" s="41"/>
      <c r="C1990" s="40">
        <v>490199</v>
      </c>
      <c r="D1990" s="43" t="s">
        <v>2104</v>
      </c>
      <c r="E1990" s="43"/>
      <c r="F1990" s="23" t="s">
        <v>4497</v>
      </c>
    </row>
    <row r="1991" spans="2:6" x14ac:dyDescent="0.25">
      <c r="B1991" s="27">
        <v>4902</v>
      </c>
      <c r="C1991" s="28" t="s">
        <v>284</v>
      </c>
      <c r="D1991" s="23"/>
      <c r="E1991" s="23" t="s">
        <v>2500</v>
      </c>
      <c r="F1991" s="23" t="s">
        <v>4498</v>
      </c>
    </row>
    <row r="1992" spans="2:6" x14ac:dyDescent="0.25">
      <c r="B1992" s="41"/>
      <c r="C1992" s="40">
        <v>490201</v>
      </c>
      <c r="D1992" s="43" t="s">
        <v>2105</v>
      </c>
      <c r="E1992" s="43"/>
      <c r="F1992" s="23" t="s">
        <v>4499</v>
      </c>
    </row>
    <row r="1993" spans="2:6" x14ac:dyDescent="0.25">
      <c r="B1993" s="41"/>
      <c r="C1993" s="40">
        <v>490202</v>
      </c>
      <c r="D1993" s="43" t="s">
        <v>2106</v>
      </c>
      <c r="E1993" s="43"/>
      <c r="F1993" s="23" t="s">
        <v>4500</v>
      </c>
    </row>
    <row r="1994" spans="2:6" x14ac:dyDescent="0.25">
      <c r="B1994" s="41"/>
      <c r="C1994" s="40">
        <v>490203</v>
      </c>
      <c r="D1994" s="43" t="s">
        <v>2107</v>
      </c>
      <c r="E1994" s="43"/>
      <c r="F1994" s="23" t="s">
        <v>4501</v>
      </c>
    </row>
    <row r="1995" spans="2:6" x14ac:dyDescent="0.25">
      <c r="B1995" s="41"/>
      <c r="C1995" s="40">
        <v>490204</v>
      </c>
      <c r="D1995" s="43" t="s">
        <v>2108</v>
      </c>
      <c r="E1995" s="43"/>
      <c r="F1995" s="23" t="s">
        <v>4502</v>
      </c>
    </row>
    <row r="1996" spans="2:6" x14ac:dyDescent="0.25">
      <c r="B1996" s="41"/>
      <c r="C1996" s="40">
        <v>490205</v>
      </c>
      <c r="D1996" s="43" t="s">
        <v>2109</v>
      </c>
      <c r="E1996" s="43"/>
      <c r="F1996" s="23" t="s">
        <v>4503</v>
      </c>
    </row>
    <row r="1997" spans="2:6" x14ac:dyDescent="0.25">
      <c r="B1997" s="41"/>
      <c r="C1997" s="40">
        <v>490206</v>
      </c>
      <c r="D1997" s="43" t="s">
        <v>2110</v>
      </c>
      <c r="E1997" s="43"/>
      <c r="F1997" s="23" t="s">
        <v>4504</v>
      </c>
    </row>
    <row r="1998" spans="2:6" x14ac:dyDescent="0.25">
      <c r="B1998" s="41"/>
      <c r="C1998" s="40">
        <v>490299</v>
      </c>
      <c r="D1998" s="43" t="s">
        <v>2111</v>
      </c>
      <c r="E1998" s="43"/>
      <c r="F1998" s="23" t="s">
        <v>4505</v>
      </c>
    </row>
    <row r="1999" spans="2:6" x14ac:dyDescent="0.25">
      <c r="B1999" s="27">
        <v>4903</v>
      </c>
      <c r="C1999" s="28" t="s">
        <v>285</v>
      </c>
      <c r="D1999" s="23"/>
      <c r="E1999" s="23" t="s">
        <v>2501</v>
      </c>
      <c r="F1999" s="23" t="s">
        <v>4506</v>
      </c>
    </row>
    <row r="2000" spans="2:6" x14ac:dyDescent="0.25">
      <c r="B2000" s="41"/>
      <c r="C2000" s="40">
        <v>490301</v>
      </c>
      <c r="D2000" s="43" t="s">
        <v>2112</v>
      </c>
      <c r="E2000" s="43"/>
      <c r="F2000" s="23" t="s">
        <v>4507</v>
      </c>
    </row>
    <row r="2001" spans="2:6" x14ac:dyDescent="0.25">
      <c r="B2001" s="41"/>
      <c r="C2001" s="40">
        <v>490302</v>
      </c>
      <c r="D2001" s="43" t="s">
        <v>2113</v>
      </c>
      <c r="E2001" s="43"/>
      <c r="F2001" s="23" t="s">
        <v>4508</v>
      </c>
    </row>
    <row r="2002" spans="2:6" x14ac:dyDescent="0.25">
      <c r="B2002" s="41"/>
      <c r="C2002" s="40">
        <v>490303</v>
      </c>
      <c r="D2002" s="43" t="s">
        <v>2114</v>
      </c>
      <c r="E2002" s="43"/>
      <c r="F2002" s="23" t="s">
        <v>4509</v>
      </c>
    </row>
    <row r="2003" spans="2:6" x14ac:dyDescent="0.25">
      <c r="B2003" s="41"/>
      <c r="C2003" s="40">
        <v>490304</v>
      </c>
      <c r="D2003" s="43" t="s">
        <v>2115</v>
      </c>
      <c r="E2003" s="43"/>
      <c r="F2003" s="23" t="s">
        <v>4510</v>
      </c>
    </row>
    <row r="2004" spans="2:6" x14ac:dyDescent="0.25">
      <c r="B2004" s="41"/>
      <c r="C2004" s="40">
        <v>490399</v>
      </c>
      <c r="D2004" s="43" t="s">
        <v>2116</v>
      </c>
      <c r="E2004" s="43"/>
      <c r="F2004" s="23" t="s">
        <v>4511</v>
      </c>
    </row>
    <row r="2005" spans="2:6" x14ac:dyDescent="0.25">
      <c r="B2005" s="27">
        <v>4904</v>
      </c>
      <c r="C2005" s="28" t="s">
        <v>286</v>
      </c>
      <c r="D2005" s="23"/>
      <c r="E2005" s="23" t="s">
        <v>2502</v>
      </c>
      <c r="F2005" s="23" t="s">
        <v>4512</v>
      </c>
    </row>
    <row r="2006" spans="2:6" x14ac:dyDescent="0.25">
      <c r="B2006" s="41"/>
      <c r="C2006" s="40">
        <v>490401</v>
      </c>
      <c r="D2006" s="43" t="s">
        <v>2117</v>
      </c>
      <c r="E2006" s="43"/>
      <c r="F2006" s="23" t="s">
        <v>4513</v>
      </c>
    </row>
    <row r="2007" spans="2:6" x14ac:dyDescent="0.25">
      <c r="B2007" s="41"/>
      <c r="C2007" s="40">
        <v>490402</v>
      </c>
      <c r="D2007" s="43" t="s">
        <v>2118</v>
      </c>
      <c r="E2007" s="43"/>
      <c r="F2007" s="23" t="s">
        <v>4514</v>
      </c>
    </row>
    <row r="2008" spans="2:6" x14ac:dyDescent="0.25">
      <c r="B2008" s="41"/>
      <c r="C2008" s="40">
        <v>490403</v>
      </c>
      <c r="D2008" s="43" t="s">
        <v>2119</v>
      </c>
      <c r="E2008" s="43"/>
      <c r="F2008" s="23" t="s">
        <v>4515</v>
      </c>
    </row>
    <row r="2009" spans="2:6" x14ac:dyDescent="0.25">
      <c r="B2009" s="41"/>
      <c r="C2009" s="40">
        <v>490404</v>
      </c>
      <c r="D2009" s="43" t="s">
        <v>2120</v>
      </c>
      <c r="E2009" s="43"/>
      <c r="F2009" s="23" t="s">
        <v>4516</v>
      </c>
    </row>
    <row r="2010" spans="2:6" x14ac:dyDescent="0.25">
      <c r="B2010" s="41"/>
      <c r="C2010" s="40">
        <v>490405</v>
      </c>
      <c r="D2010" s="43" t="s">
        <v>2121</v>
      </c>
      <c r="E2010" s="43"/>
      <c r="F2010" s="23" t="s">
        <v>4517</v>
      </c>
    </row>
    <row r="2011" spans="2:6" x14ac:dyDescent="0.25">
      <c r="B2011" s="41"/>
      <c r="C2011" s="40">
        <v>490406</v>
      </c>
      <c r="D2011" s="43" t="s">
        <v>2122</v>
      </c>
      <c r="E2011" s="43"/>
      <c r="F2011" s="23" t="s">
        <v>4518</v>
      </c>
    </row>
    <row r="2012" spans="2:6" x14ac:dyDescent="0.25">
      <c r="B2012" s="41"/>
      <c r="C2012" s="40">
        <v>490407</v>
      </c>
      <c r="D2012" s="43" t="s">
        <v>2123</v>
      </c>
      <c r="E2012" s="43"/>
      <c r="F2012" s="23" t="s">
        <v>4519</v>
      </c>
    </row>
    <row r="2013" spans="2:6" x14ac:dyDescent="0.25">
      <c r="B2013" s="41"/>
      <c r="C2013" s="40">
        <v>490408</v>
      </c>
      <c r="D2013" s="43" t="s">
        <v>2124</v>
      </c>
      <c r="E2013" s="43"/>
      <c r="F2013" s="23" t="s">
        <v>4520</v>
      </c>
    </row>
    <row r="2014" spans="2:6" x14ac:dyDescent="0.25">
      <c r="B2014" s="41"/>
      <c r="C2014" s="40">
        <v>490409</v>
      </c>
      <c r="D2014" s="43" t="s">
        <v>2125</v>
      </c>
      <c r="E2014" s="43"/>
      <c r="F2014" s="23" t="s">
        <v>4521</v>
      </c>
    </row>
    <row r="2015" spans="2:6" x14ac:dyDescent="0.25">
      <c r="B2015" s="41"/>
      <c r="C2015" s="40">
        <v>490410</v>
      </c>
      <c r="D2015" s="43" t="s">
        <v>2126</v>
      </c>
      <c r="E2015" s="43"/>
      <c r="F2015" s="23" t="s">
        <v>4522</v>
      </c>
    </row>
    <row r="2016" spans="2:6" x14ac:dyDescent="0.25">
      <c r="B2016" s="41"/>
      <c r="C2016" s="40">
        <v>490411</v>
      </c>
      <c r="D2016" s="43" t="s">
        <v>2127</v>
      </c>
      <c r="E2016" s="43"/>
      <c r="F2016" s="23" t="s">
        <v>4523</v>
      </c>
    </row>
    <row r="2017" spans="2:6" x14ac:dyDescent="0.25">
      <c r="B2017" s="41"/>
      <c r="C2017" s="40">
        <v>490412</v>
      </c>
      <c r="D2017" s="43" t="s">
        <v>2128</v>
      </c>
      <c r="E2017" s="43"/>
      <c r="F2017" s="23" t="s">
        <v>4524</v>
      </c>
    </row>
    <row r="2018" spans="2:6" x14ac:dyDescent="0.25">
      <c r="B2018" s="41"/>
      <c r="C2018" s="40">
        <v>490499</v>
      </c>
      <c r="D2018" s="43" t="s">
        <v>2129</v>
      </c>
      <c r="E2018" s="43"/>
      <c r="F2018" s="23" t="s">
        <v>4525</v>
      </c>
    </row>
    <row r="2019" spans="2:6" x14ac:dyDescent="0.25">
      <c r="B2019" s="27">
        <v>4905</v>
      </c>
      <c r="C2019" s="28" t="s">
        <v>287</v>
      </c>
      <c r="D2019" s="23"/>
      <c r="E2019" s="23" t="s">
        <v>2503</v>
      </c>
      <c r="F2019" s="23" t="s">
        <v>4526</v>
      </c>
    </row>
    <row r="2020" spans="2:6" x14ac:dyDescent="0.25">
      <c r="B2020" s="41"/>
      <c r="C2020" s="40">
        <v>490501</v>
      </c>
      <c r="D2020" s="43" t="s">
        <v>2130</v>
      </c>
      <c r="E2020" s="43"/>
      <c r="F2020" s="23" t="s">
        <v>4527</v>
      </c>
    </row>
    <row r="2021" spans="2:6" x14ac:dyDescent="0.25">
      <c r="B2021" s="41"/>
      <c r="C2021" s="40">
        <v>490502</v>
      </c>
      <c r="D2021" s="43" t="s">
        <v>2131</v>
      </c>
      <c r="E2021" s="43"/>
      <c r="F2021" s="23" t="s">
        <v>4528</v>
      </c>
    </row>
    <row r="2022" spans="2:6" x14ac:dyDescent="0.25">
      <c r="B2022" s="41"/>
      <c r="C2022" s="40">
        <v>490503</v>
      </c>
      <c r="D2022" s="43" t="s">
        <v>2132</v>
      </c>
      <c r="E2022" s="43"/>
      <c r="F2022" s="23" t="s">
        <v>4529</v>
      </c>
    </row>
    <row r="2023" spans="2:6" x14ac:dyDescent="0.25">
      <c r="B2023" s="41"/>
      <c r="C2023" s="40">
        <v>490504</v>
      </c>
      <c r="D2023" s="43" t="s">
        <v>2133</v>
      </c>
      <c r="E2023" s="43"/>
      <c r="F2023" s="23" t="s">
        <v>4530</v>
      </c>
    </row>
    <row r="2024" spans="2:6" x14ac:dyDescent="0.25">
      <c r="B2024" s="41"/>
      <c r="C2024" s="40">
        <v>490505</v>
      </c>
      <c r="D2024" s="43" t="s">
        <v>2134</v>
      </c>
      <c r="E2024" s="43"/>
      <c r="F2024" s="23" t="s">
        <v>4531</v>
      </c>
    </row>
    <row r="2025" spans="2:6" x14ac:dyDescent="0.25">
      <c r="B2025" s="41"/>
      <c r="C2025" s="40">
        <v>490506</v>
      </c>
      <c r="D2025" s="43" t="s">
        <v>2135</v>
      </c>
      <c r="E2025" s="43"/>
      <c r="F2025" s="23" t="s">
        <v>4532</v>
      </c>
    </row>
    <row r="2026" spans="2:6" x14ac:dyDescent="0.25">
      <c r="B2026" s="41"/>
      <c r="C2026" s="40">
        <v>490507</v>
      </c>
      <c r="D2026" s="43" t="s">
        <v>2136</v>
      </c>
      <c r="E2026" s="43"/>
      <c r="F2026" s="23" t="s">
        <v>4533</v>
      </c>
    </row>
    <row r="2027" spans="2:6" x14ac:dyDescent="0.25">
      <c r="B2027" s="41"/>
      <c r="C2027" s="40">
        <v>490508</v>
      </c>
      <c r="D2027" s="43" t="s">
        <v>2137</v>
      </c>
      <c r="E2027" s="43"/>
      <c r="F2027" s="23" t="s">
        <v>4534</v>
      </c>
    </row>
    <row r="2028" spans="2:6" x14ac:dyDescent="0.25">
      <c r="B2028" s="41"/>
      <c r="C2028" s="40">
        <v>490509</v>
      </c>
      <c r="D2028" s="43" t="s">
        <v>2138</v>
      </c>
      <c r="E2028" s="43"/>
      <c r="F2028" s="23" t="s">
        <v>4535</v>
      </c>
    </row>
    <row r="2029" spans="2:6" x14ac:dyDescent="0.25">
      <c r="B2029" s="41"/>
      <c r="C2029" s="40">
        <v>490510</v>
      </c>
      <c r="D2029" s="43" t="s">
        <v>2139</v>
      </c>
      <c r="E2029" s="43"/>
      <c r="F2029" s="23" t="s">
        <v>4536</v>
      </c>
    </row>
    <row r="2030" spans="2:6" x14ac:dyDescent="0.25">
      <c r="B2030" s="41"/>
      <c r="C2030" s="40">
        <v>490511</v>
      </c>
      <c r="D2030" s="43" t="s">
        <v>2140</v>
      </c>
      <c r="E2030" s="43"/>
      <c r="F2030" s="23" t="s">
        <v>4537</v>
      </c>
    </row>
    <row r="2031" spans="2:6" x14ac:dyDescent="0.25">
      <c r="B2031" s="41"/>
      <c r="C2031" s="40">
        <v>490599</v>
      </c>
      <c r="D2031" s="43" t="s">
        <v>2141</v>
      </c>
      <c r="E2031" s="43"/>
      <c r="F2031" s="23" t="s">
        <v>4538</v>
      </c>
    </row>
    <row r="2032" spans="2:6" x14ac:dyDescent="0.25">
      <c r="B2032" s="27">
        <v>4999</v>
      </c>
      <c r="C2032" s="28" t="s">
        <v>288</v>
      </c>
      <c r="D2032" s="23"/>
      <c r="E2032" s="23" t="s">
        <v>2504</v>
      </c>
      <c r="F2032" s="23" t="s">
        <v>4539</v>
      </c>
    </row>
    <row r="2033" spans="2:6" x14ac:dyDescent="0.25">
      <c r="B2033" s="41"/>
      <c r="C2033" s="40">
        <v>499999</v>
      </c>
      <c r="D2033" s="43" t="s">
        <v>2142</v>
      </c>
      <c r="E2033" s="43"/>
      <c r="F2033" s="23" t="s">
        <v>4540</v>
      </c>
    </row>
    <row r="2034" spans="2:6" x14ac:dyDescent="0.25">
      <c r="B2034" s="45" t="s">
        <v>2310</v>
      </c>
      <c r="C2034" s="23"/>
      <c r="D2034" s="23"/>
      <c r="E2034" s="23"/>
      <c r="F2034" s="23" t="s">
        <v>2632</v>
      </c>
    </row>
    <row r="2035" spans="2:6" x14ac:dyDescent="0.25">
      <c r="B2035" s="27">
        <v>5001</v>
      </c>
      <c r="C2035" s="28" t="s">
        <v>289</v>
      </c>
      <c r="D2035" s="23"/>
      <c r="E2035" s="23" t="s">
        <v>2505</v>
      </c>
      <c r="F2035" s="23" t="s">
        <v>4541</v>
      </c>
    </row>
    <row r="2036" spans="2:6" x14ac:dyDescent="0.25">
      <c r="B2036" s="41"/>
      <c r="C2036" s="40">
        <v>500101</v>
      </c>
      <c r="D2036" s="43" t="s">
        <v>2143</v>
      </c>
      <c r="E2036" s="43"/>
      <c r="F2036" s="23" t="s">
        <v>4542</v>
      </c>
    </row>
    <row r="2037" spans="2:6" x14ac:dyDescent="0.25">
      <c r="B2037" s="41"/>
      <c r="C2037" s="40">
        <v>500102</v>
      </c>
      <c r="D2037" s="43" t="s">
        <v>2144</v>
      </c>
      <c r="E2037" s="43"/>
      <c r="F2037" s="23" t="s">
        <v>4543</v>
      </c>
    </row>
    <row r="2038" spans="2:6" x14ac:dyDescent="0.25">
      <c r="B2038" s="41"/>
      <c r="C2038" s="40">
        <v>500103</v>
      </c>
      <c r="D2038" s="43" t="s">
        <v>2145</v>
      </c>
      <c r="E2038" s="43"/>
      <c r="F2038" s="23" t="s">
        <v>4544</v>
      </c>
    </row>
    <row r="2039" spans="2:6" x14ac:dyDescent="0.25">
      <c r="B2039" s="41"/>
      <c r="C2039" s="40">
        <v>500104</v>
      </c>
      <c r="D2039" s="43" t="s">
        <v>2146</v>
      </c>
      <c r="E2039" s="43"/>
      <c r="F2039" s="23" t="s">
        <v>4545</v>
      </c>
    </row>
    <row r="2040" spans="2:6" x14ac:dyDescent="0.25">
      <c r="B2040" s="41"/>
      <c r="C2040" s="40">
        <v>500105</v>
      </c>
      <c r="D2040" s="43" t="s">
        <v>2147</v>
      </c>
      <c r="E2040" s="43"/>
      <c r="F2040" s="23" t="s">
        <v>4546</v>
      </c>
    </row>
    <row r="2041" spans="2:6" x14ac:dyDescent="0.25">
      <c r="B2041" s="41"/>
      <c r="C2041" s="40">
        <v>500106</v>
      </c>
      <c r="D2041" s="43" t="s">
        <v>2148</v>
      </c>
      <c r="E2041" s="43"/>
      <c r="F2041" s="23" t="s">
        <v>4547</v>
      </c>
    </row>
    <row r="2042" spans="2:6" x14ac:dyDescent="0.25">
      <c r="B2042" s="41"/>
      <c r="C2042" s="40">
        <v>500107</v>
      </c>
      <c r="D2042" s="43" t="s">
        <v>2149</v>
      </c>
      <c r="E2042" s="43"/>
      <c r="F2042" s="23" t="s">
        <v>4548</v>
      </c>
    </row>
    <row r="2043" spans="2:6" x14ac:dyDescent="0.25">
      <c r="B2043" s="41"/>
      <c r="C2043" s="40">
        <v>500199</v>
      </c>
      <c r="D2043" s="43" t="s">
        <v>2150</v>
      </c>
      <c r="E2043" s="43"/>
      <c r="F2043" s="23" t="s">
        <v>4549</v>
      </c>
    </row>
    <row r="2044" spans="2:6" x14ac:dyDescent="0.25">
      <c r="B2044" s="27">
        <v>5002</v>
      </c>
      <c r="C2044" s="28" t="s">
        <v>290</v>
      </c>
      <c r="D2044" s="23"/>
      <c r="E2044" s="23" t="s">
        <v>2506</v>
      </c>
      <c r="F2044" s="23" t="s">
        <v>4550</v>
      </c>
    </row>
    <row r="2045" spans="2:6" x14ac:dyDescent="0.25">
      <c r="B2045" s="41"/>
      <c r="C2045" s="40">
        <v>500201</v>
      </c>
      <c r="D2045" s="43" t="s">
        <v>2151</v>
      </c>
      <c r="E2045" s="43"/>
      <c r="F2045" s="23" t="s">
        <v>4551</v>
      </c>
    </row>
    <row r="2046" spans="2:6" x14ac:dyDescent="0.25">
      <c r="B2046" s="41"/>
      <c r="C2046" s="40">
        <v>500202</v>
      </c>
      <c r="D2046" s="43" t="s">
        <v>2152</v>
      </c>
      <c r="E2046" s="43"/>
      <c r="F2046" s="23" t="s">
        <v>4552</v>
      </c>
    </row>
    <row r="2047" spans="2:6" x14ac:dyDescent="0.25">
      <c r="B2047" s="41"/>
      <c r="C2047" s="40">
        <v>500203</v>
      </c>
      <c r="D2047" s="43" t="s">
        <v>2153</v>
      </c>
      <c r="E2047" s="43"/>
      <c r="F2047" s="23" t="s">
        <v>4553</v>
      </c>
    </row>
    <row r="2048" spans="2:6" x14ac:dyDescent="0.25">
      <c r="B2048" s="41"/>
      <c r="C2048" s="40">
        <v>500204</v>
      </c>
      <c r="D2048" s="43" t="s">
        <v>2154</v>
      </c>
      <c r="E2048" s="43"/>
      <c r="F2048" s="23" t="s">
        <v>4554</v>
      </c>
    </row>
    <row r="2049" spans="2:6" x14ac:dyDescent="0.25">
      <c r="B2049" s="41"/>
      <c r="C2049" s="40">
        <v>500205</v>
      </c>
      <c r="D2049" s="43" t="s">
        <v>2155</v>
      </c>
      <c r="E2049" s="43"/>
      <c r="F2049" s="23" t="s">
        <v>4555</v>
      </c>
    </row>
    <row r="2050" spans="2:6" x14ac:dyDescent="0.25">
      <c r="B2050" s="41"/>
      <c r="C2050" s="40">
        <v>500206</v>
      </c>
      <c r="D2050" s="43" t="s">
        <v>2156</v>
      </c>
      <c r="E2050" s="43"/>
      <c r="F2050" s="23" t="s">
        <v>4556</v>
      </c>
    </row>
    <row r="2051" spans="2:6" x14ac:dyDescent="0.25">
      <c r="B2051" s="41"/>
      <c r="C2051" s="40">
        <v>500207</v>
      </c>
      <c r="D2051" s="43" t="s">
        <v>2157</v>
      </c>
      <c r="E2051" s="43"/>
      <c r="F2051" s="23" t="s">
        <v>4557</v>
      </c>
    </row>
    <row r="2052" spans="2:6" x14ac:dyDescent="0.25">
      <c r="B2052" s="41"/>
      <c r="C2052" s="40">
        <v>500208</v>
      </c>
      <c r="D2052" s="43" t="s">
        <v>2158</v>
      </c>
      <c r="E2052" s="43"/>
      <c r="F2052" s="23" t="s">
        <v>4558</v>
      </c>
    </row>
    <row r="2053" spans="2:6" x14ac:dyDescent="0.25">
      <c r="B2053" s="41"/>
      <c r="C2053" s="40">
        <v>500299</v>
      </c>
      <c r="D2053" s="43" t="s">
        <v>2159</v>
      </c>
      <c r="E2053" s="43"/>
      <c r="F2053" s="23" t="s">
        <v>4559</v>
      </c>
    </row>
    <row r="2054" spans="2:6" x14ac:dyDescent="0.25">
      <c r="B2054" s="27">
        <v>5003</v>
      </c>
      <c r="C2054" s="28" t="s">
        <v>291</v>
      </c>
      <c r="D2054" s="23"/>
      <c r="E2054" s="23" t="s">
        <v>2507</v>
      </c>
      <c r="F2054" s="23" t="s">
        <v>4560</v>
      </c>
    </row>
    <row r="2055" spans="2:6" x14ac:dyDescent="0.25">
      <c r="B2055" s="41"/>
      <c r="C2055" s="40">
        <v>500301</v>
      </c>
      <c r="D2055" s="43" t="s">
        <v>2160</v>
      </c>
      <c r="E2055" s="43"/>
      <c r="F2055" s="23" t="s">
        <v>4561</v>
      </c>
    </row>
    <row r="2056" spans="2:6" x14ac:dyDescent="0.25">
      <c r="B2056" s="41"/>
      <c r="C2056" s="40">
        <v>500302</v>
      </c>
      <c r="D2056" s="43" t="s">
        <v>2161</v>
      </c>
      <c r="E2056" s="43"/>
      <c r="F2056" s="23" t="s">
        <v>4562</v>
      </c>
    </row>
    <row r="2057" spans="2:6" x14ac:dyDescent="0.25">
      <c r="B2057" s="41"/>
      <c r="C2057" s="40">
        <v>500303</v>
      </c>
      <c r="D2057" s="43" t="s">
        <v>2162</v>
      </c>
      <c r="E2057" s="43"/>
      <c r="F2057" s="23" t="s">
        <v>4563</v>
      </c>
    </row>
    <row r="2058" spans="2:6" x14ac:dyDescent="0.25">
      <c r="B2058" s="41"/>
      <c r="C2058" s="40">
        <v>500304</v>
      </c>
      <c r="D2058" s="43" t="s">
        <v>2163</v>
      </c>
      <c r="E2058" s="43"/>
      <c r="F2058" s="23" t="s">
        <v>4564</v>
      </c>
    </row>
    <row r="2059" spans="2:6" x14ac:dyDescent="0.25">
      <c r="B2059" s="41"/>
      <c r="C2059" s="40">
        <v>500305</v>
      </c>
      <c r="D2059" s="43" t="s">
        <v>2164</v>
      </c>
      <c r="E2059" s="43"/>
      <c r="F2059" s="23" t="s">
        <v>4565</v>
      </c>
    </row>
    <row r="2060" spans="2:6" x14ac:dyDescent="0.25">
      <c r="B2060" s="41"/>
      <c r="C2060" s="40">
        <v>500306</v>
      </c>
      <c r="D2060" s="43" t="s">
        <v>2165</v>
      </c>
      <c r="E2060" s="43"/>
      <c r="F2060" s="23" t="s">
        <v>4566</v>
      </c>
    </row>
    <row r="2061" spans="2:6" x14ac:dyDescent="0.25">
      <c r="B2061" s="41"/>
      <c r="C2061" s="40">
        <v>500307</v>
      </c>
      <c r="D2061" s="43" t="s">
        <v>2166</v>
      </c>
      <c r="E2061" s="43"/>
      <c r="F2061" s="23" t="s">
        <v>4567</v>
      </c>
    </row>
    <row r="2062" spans="2:6" x14ac:dyDescent="0.25">
      <c r="B2062" s="41"/>
      <c r="C2062" s="40">
        <v>500308</v>
      </c>
      <c r="D2062" s="43" t="s">
        <v>2167</v>
      </c>
      <c r="E2062" s="43"/>
      <c r="F2062" s="23" t="s">
        <v>4568</v>
      </c>
    </row>
    <row r="2063" spans="2:6" x14ac:dyDescent="0.25">
      <c r="B2063" s="41"/>
      <c r="C2063" s="40">
        <v>500309</v>
      </c>
      <c r="D2063" s="43" t="s">
        <v>2168</v>
      </c>
      <c r="E2063" s="43"/>
      <c r="F2063" s="23" t="s">
        <v>4569</v>
      </c>
    </row>
    <row r="2064" spans="2:6" x14ac:dyDescent="0.25">
      <c r="B2064" s="41"/>
      <c r="C2064" s="40">
        <v>500310</v>
      </c>
      <c r="D2064" s="43" t="s">
        <v>2169</v>
      </c>
      <c r="E2064" s="43"/>
      <c r="F2064" s="23" t="s">
        <v>4570</v>
      </c>
    </row>
    <row r="2065" spans="2:6" x14ac:dyDescent="0.25">
      <c r="B2065" s="41"/>
      <c r="C2065" s="40">
        <v>500311</v>
      </c>
      <c r="D2065" s="43" t="s">
        <v>2170</v>
      </c>
      <c r="E2065" s="43"/>
      <c r="F2065" s="23" t="s">
        <v>4571</v>
      </c>
    </row>
    <row r="2066" spans="2:6" x14ac:dyDescent="0.25">
      <c r="B2066" s="41"/>
      <c r="C2066" s="40">
        <v>500312</v>
      </c>
      <c r="D2066" s="43" t="s">
        <v>2171</v>
      </c>
      <c r="E2066" s="43"/>
      <c r="F2066" s="23" t="s">
        <v>4572</v>
      </c>
    </row>
    <row r="2067" spans="2:6" x14ac:dyDescent="0.25">
      <c r="B2067" s="41"/>
      <c r="C2067" s="40">
        <v>500313</v>
      </c>
      <c r="D2067" s="43" t="s">
        <v>2172</v>
      </c>
      <c r="E2067" s="43"/>
      <c r="F2067" s="23" t="s">
        <v>4573</v>
      </c>
    </row>
    <row r="2068" spans="2:6" x14ac:dyDescent="0.25">
      <c r="B2068" s="41"/>
      <c r="C2068" s="40">
        <v>500314</v>
      </c>
      <c r="D2068" s="43" t="s">
        <v>2173</v>
      </c>
      <c r="E2068" s="43"/>
      <c r="F2068" s="23" t="s">
        <v>4574</v>
      </c>
    </row>
    <row r="2069" spans="2:6" x14ac:dyDescent="0.25">
      <c r="B2069" s="41"/>
      <c r="C2069" s="40">
        <v>500315</v>
      </c>
      <c r="D2069" s="43" t="s">
        <v>2174</v>
      </c>
      <c r="E2069" s="43"/>
      <c r="F2069" s="23" t="s">
        <v>4575</v>
      </c>
    </row>
    <row r="2070" spans="2:6" x14ac:dyDescent="0.25">
      <c r="B2070" s="41"/>
      <c r="C2070" s="40">
        <v>500316</v>
      </c>
      <c r="D2070" s="43" t="s">
        <v>2175</v>
      </c>
      <c r="E2070" s="43"/>
      <c r="F2070" s="23" t="s">
        <v>4576</v>
      </c>
    </row>
    <row r="2071" spans="2:6" x14ac:dyDescent="0.25">
      <c r="B2071" s="41"/>
      <c r="C2071" s="40">
        <v>500317</v>
      </c>
      <c r="D2071" s="43" t="s">
        <v>2176</v>
      </c>
      <c r="E2071" s="43"/>
      <c r="F2071" s="23" t="s">
        <v>4577</v>
      </c>
    </row>
    <row r="2072" spans="2:6" x14ac:dyDescent="0.25">
      <c r="B2072" s="41"/>
      <c r="C2072" s="40">
        <v>500318</v>
      </c>
      <c r="D2072" s="43" t="s">
        <v>2177</v>
      </c>
      <c r="E2072" s="43"/>
      <c r="F2072" s="23" t="s">
        <v>4578</v>
      </c>
    </row>
    <row r="2073" spans="2:6" x14ac:dyDescent="0.25">
      <c r="B2073" s="41"/>
      <c r="C2073" s="40">
        <v>500319</v>
      </c>
      <c r="D2073" s="43" t="s">
        <v>2178</v>
      </c>
      <c r="E2073" s="43"/>
      <c r="F2073" s="23" t="s">
        <v>4579</v>
      </c>
    </row>
    <row r="2074" spans="2:6" x14ac:dyDescent="0.25">
      <c r="B2074" s="41"/>
      <c r="C2074" s="40">
        <v>500320</v>
      </c>
      <c r="D2074" s="43" t="s">
        <v>2179</v>
      </c>
      <c r="E2074" s="43"/>
      <c r="F2074" s="23" t="s">
        <v>4580</v>
      </c>
    </row>
    <row r="2075" spans="2:6" x14ac:dyDescent="0.25">
      <c r="B2075" s="41"/>
      <c r="C2075" s="40">
        <v>500321</v>
      </c>
      <c r="D2075" s="43" t="s">
        <v>2180</v>
      </c>
      <c r="E2075" s="43"/>
      <c r="F2075" s="23" t="s">
        <v>4581</v>
      </c>
    </row>
    <row r="2076" spans="2:6" x14ac:dyDescent="0.25">
      <c r="B2076" s="41"/>
      <c r="C2076" s="40">
        <v>500399</v>
      </c>
      <c r="D2076" s="43" t="s">
        <v>2181</v>
      </c>
      <c r="E2076" s="43"/>
      <c r="F2076" s="23" t="s">
        <v>4582</v>
      </c>
    </row>
    <row r="2077" spans="2:6" x14ac:dyDescent="0.25">
      <c r="B2077" s="27">
        <v>5004</v>
      </c>
      <c r="C2077" s="28" t="s">
        <v>292</v>
      </c>
      <c r="D2077" s="23"/>
      <c r="E2077" s="23" t="s">
        <v>2508</v>
      </c>
      <c r="F2077" s="23" t="s">
        <v>4583</v>
      </c>
    </row>
    <row r="2078" spans="2:6" x14ac:dyDescent="0.25">
      <c r="B2078" s="41"/>
      <c r="C2078" s="40">
        <v>500401</v>
      </c>
      <c r="D2078" s="43" t="s">
        <v>2182</v>
      </c>
      <c r="E2078" s="43"/>
      <c r="F2078" s="23" t="s">
        <v>4584</v>
      </c>
    </row>
    <row r="2079" spans="2:6" x14ac:dyDescent="0.25">
      <c r="B2079" s="41"/>
      <c r="C2079" s="40">
        <v>500402</v>
      </c>
      <c r="D2079" s="43" t="s">
        <v>2183</v>
      </c>
      <c r="E2079" s="43"/>
      <c r="F2079" s="23" t="s">
        <v>4585</v>
      </c>
    </row>
    <row r="2080" spans="2:6" x14ac:dyDescent="0.25">
      <c r="B2080" s="41"/>
      <c r="C2080" s="40">
        <v>500403</v>
      </c>
      <c r="D2080" s="43" t="s">
        <v>2184</v>
      </c>
      <c r="E2080" s="43"/>
      <c r="F2080" s="23" t="s">
        <v>4586</v>
      </c>
    </row>
    <row r="2081" spans="2:6" x14ac:dyDescent="0.25">
      <c r="B2081" s="41"/>
      <c r="C2081" s="40">
        <v>500404</v>
      </c>
      <c r="D2081" s="43" t="s">
        <v>2185</v>
      </c>
      <c r="E2081" s="43"/>
      <c r="F2081" s="23" t="s">
        <v>4587</v>
      </c>
    </row>
    <row r="2082" spans="2:6" x14ac:dyDescent="0.25">
      <c r="B2082" s="41"/>
      <c r="C2082" s="40">
        <v>500405</v>
      </c>
      <c r="D2082" s="43" t="s">
        <v>2186</v>
      </c>
      <c r="E2082" s="43"/>
      <c r="F2082" s="23" t="s">
        <v>4588</v>
      </c>
    </row>
    <row r="2083" spans="2:6" x14ac:dyDescent="0.25">
      <c r="B2083" s="41"/>
      <c r="C2083" s="40">
        <v>500406</v>
      </c>
      <c r="D2083" s="43" t="s">
        <v>2187</v>
      </c>
      <c r="E2083" s="43"/>
      <c r="F2083" s="23" t="s">
        <v>4589</v>
      </c>
    </row>
    <row r="2084" spans="2:6" x14ac:dyDescent="0.25">
      <c r="B2084" s="41"/>
      <c r="C2084" s="40">
        <v>500407</v>
      </c>
      <c r="D2084" s="43" t="s">
        <v>2188</v>
      </c>
      <c r="E2084" s="43"/>
      <c r="F2084" s="23" t="s">
        <v>4590</v>
      </c>
    </row>
    <row r="2085" spans="2:6" x14ac:dyDescent="0.25">
      <c r="B2085" s="41"/>
      <c r="C2085" s="40">
        <v>500499</v>
      </c>
      <c r="D2085" s="43" t="s">
        <v>2189</v>
      </c>
      <c r="E2085" s="43"/>
      <c r="F2085" s="23" t="s">
        <v>4591</v>
      </c>
    </row>
    <row r="2086" spans="2:6" x14ac:dyDescent="0.25">
      <c r="B2086" s="27">
        <v>5005</v>
      </c>
      <c r="C2086" s="28" t="s">
        <v>293</v>
      </c>
      <c r="D2086" s="23"/>
      <c r="E2086" s="23" t="s">
        <v>2509</v>
      </c>
      <c r="F2086" s="23" t="s">
        <v>4592</v>
      </c>
    </row>
    <row r="2087" spans="2:6" x14ac:dyDescent="0.25">
      <c r="B2087" s="41"/>
      <c r="C2087" s="40">
        <v>500501</v>
      </c>
      <c r="D2087" s="41" t="s">
        <v>293</v>
      </c>
      <c r="E2087" s="41"/>
      <c r="F2087" s="23" t="s">
        <v>4593</v>
      </c>
    </row>
    <row r="2088" spans="2:6" x14ac:dyDescent="0.25">
      <c r="B2088" s="41"/>
      <c r="C2088" s="40">
        <v>500599</v>
      </c>
      <c r="D2088" s="41" t="s">
        <v>2190</v>
      </c>
      <c r="E2088" s="41"/>
      <c r="F2088" s="23" t="s">
        <v>4594</v>
      </c>
    </row>
    <row r="2089" spans="2:6" x14ac:dyDescent="0.25">
      <c r="B2089" s="27">
        <v>5099</v>
      </c>
      <c r="C2089" s="28" t="s">
        <v>294</v>
      </c>
      <c r="D2089" s="23"/>
      <c r="E2089" s="23" t="s">
        <v>2510</v>
      </c>
      <c r="F2089" s="23" t="s">
        <v>4595</v>
      </c>
    </row>
    <row r="2090" spans="2:6" x14ac:dyDescent="0.25">
      <c r="B2090" s="41"/>
      <c r="C2090" s="40">
        <v>509999</v>
      </c>
      <c r="D2090" s="41" t="s">
        <v>2191</v>
      </c>
      <c r="E2090" s="41"/>
      <c r="F2090" s="23" t="s">
        <v>4596</v>
      </c>
    </row>
    <row r="2091" spans="2:6" x14ac:dyDescent="0.25">
      <c r="B2091" s="45" t="s">
        <v>2311</v>
      </c>
      <c r="C2091" s="23"/>
      <c r="D2091" s="23"/>
      <c r="E2091" s="23"/>
      <c r="F2091" s="23" t="s">
        <v>2632</v>
      </c>
    </row>
    <row r="2092" spans="2:6" x14ac:dyDescent="0.25">
      <c r="B2092" s="27">
        <v>5101</v>
      </c>
      <c r="C2092" s="28" t="s">
        <v>295</v>
      </c>
      <c r="D2092" s="27"/>
      <c r="E2092" s="23" t="s">
        <v>2511</v>
      </c>
      <c r="F2092" s="23" t="s">
        <v>4597</v>
      </c>
    </row>
    <row r="2093" spans="2:6" x14ac:dyDescent="0.25">
      <c r="B2093" s="41"/>
      <c r="C2093" s="40">
        <v>510101</v>
      </c>
      <c r="D2093" s="43" t="s">
        <v>2192</v>
      </c>
      <c r="E2093" s="43"/>
      <c r="F2093" s="23" t="s">
        <v>4598</v>
      </c>
    </row>
    <row r="2094" spans="2:6" x14ac:dyDescent="0.25">
      <c r="B2094" s="41"/>
      <c r="C2094" s="40">
        <v>510102</v>
      </c>
      <c r="D2094" s="43" t="s">
        <v>2193</v>
      </c>
      <c r="E2094" s="43"/>
      <c r="F2094" s="23" t="s">
        <v>4599</v>
      </c>
    </row>
    <row r="2095" spans="2:6" x14ac:dyDescent="0.25">
      <c r="B2095" s="41"/>
      <c r="C2095" s="40">
        <v>510103</v>
      </c>
      <c r="D2095" s="43" t="s">
        <v>2194</v>
      </c>
      <c r="E2095" s="43"/>
      <c r="F2095" s="23" t="s">
        <v>4600</v>
      </c>
    </row>
    <row r="2096" spans="2:6" x14ac:dyDescent="0.25">
      <c r="B2096" s="41"/>
      <c r="C2096" s="40">
        <v>510104</v>
      </c>
      <c r="D2096" s="43" t="s">
        <v>2195</v>
      </c>
      <c r="E2096" s="43"/>
      <c r="F2096" s="23" t="s">
        <v>4601</v>
      </c>
    </row>
    <row r="2097" spans="2:6" x14ac:dyDescent="0.25">
      <c r="B2097" s="41"/>
      <c r="C2097" s="40">
        <v>510105</v>
      </c>
      <c r="D2097" s="43" t="s">
        <v>2196</v>
      </c>
      <c r="E2097" s="43"/>
      <c r="F2097" s="23" t="s">
        <v>4602</v>
      </c>
    </row>
    <row r="2098" spans="2:6" x14ac:dyDescent="0.25">
      <c r="B2098" s="41"/>
      <c r="C2098" s="40">
        <v>510106</v>
      </c>
      <c r="D2098" s="43" t="s">
        <v>2197</v>
      </c>
      <c r="E2098" s="43"/>
      <c r="F2098" s="23" t="s">
        <v>4603</v>
      </c>
    </row>
    <row r="2099" spans="2:6" x14ac:dyDescent="0.25">
      <c r="B2099" s="41"/>
      <c r="C2099" s="40">
        <v>510107</v>
      </c>
      <c r="D2099" s="43" t="s">
        <v>2198</v>
      </c>
      <c r="E2099" s="43"/>
      <c r="F2099" s="23" t="s">
        <v>4604</v>
      </c>
    </row>
    <row r="2100" spans="2:6" x14ac:dyDescent="0.25">
      <c r="B2100" s="41"/>
      <c r="C2100" s="40">
        <v>510108</v>
      </c>
      <c r="D2100" s="43" t="s">
        <v>2199</v>
      </c>
      <c r="E2100" s="43"/>
      <c r="F2100" s="23" t="s">
        <v>4605</v>
      </c>
    </row>
    <row r="2101" spans="2:6" x14ac:dyDescent="0.25">
      <c r="B2101" s="41"/>
      <c r="C2101" s="40">
        <v>510109</v>
      </c>
      <c r="D2101" s="43" t="s">
        <v>2200</v>
      </c>
      <c r="E2101" s="43"/>
      <c r="F2101" s="23" t="s">
        <v>4606</v>
      </c>
    </row>
    <row r="2102" spans="2:6" x14ac:dyDescent="0.25">
      <c r="B2102" s="41"/>
      <c r="C2102" s="40">
        <v>510199</v>
      </c>
      <c r="D2102" s="43" t="s">
        <v>2201</v>
      </c>
      <c r="E2102" s="43"/>
      <c r="F2102" s="23" t="s">
        <v>4607</v>
      </c>
    </row>
    <row r="2103" spans="2:6" x14ac:dyDescent="0.25">
      <c r="B2103" s="27">
        <v>5102</v>
      </c>
      <c r="C2103" s="28" t="s">
        <v>296</v>
      </c>
      <c r="D2103" s="27"/>
      <c r="E2103" s="23" t="s">
        <v>2512</v>
      </c>
      <c r="F2103" s="23" t="s">
        <v>4608</v>
      </c>
    </row>
    <row r="2104" spans="2:6" x14ac:dyDescent="0.25">
      <c r="B2104" s="41"/>
      <c r="C2104" s="40">
        <v>510201</v>
      </c>
      <c r="D2104" s="43" t="s">
        <v>2202</v>
      </c>
      <c r="E2104" s="43"/>
      <c r="F2104" s="23" t="s">
        <v>4609</v>
      </c>
    </row>
    <row r="2105" spans="2:6" x14ac:dyDescent="0.25">
      <c r="B2105" s="41"/>
      <c r="C2105" s="40">
        <v>510202</v>
      </c>
      <c r="D2105" s="43" t="s">
        <v>2203</v>
      </c>
      <c r="E2105" s="43"/>
      <c r="F2105" s="23" t="s">
        <v>4610</v>
      </c>
    </row>
    <row r="2106" spans="2:6" x14ac:dyDescent="0.25">
      <c r="B2106" s="41"/>
      <c r="C2106" s="40">
        <v>510203</v>
      </c>
      <c r="D2106" s="43" t="s">
        <v>2204</v>
      </c>
      <c r="E2106" s="43"/>
      <c r="F2106" s="23" t="s">
        <v>4611</v>
      </c>
    </row>
    <row r="2107" spans="2:6" x14ac:dyDescent="0.25">
      <c r="B2107" s="41"/>
      <c r="C2107" s="40">
        <v>510204</v>
      </c>
      <c r="D2107" s="43" t="s">
        <v>2205</v>
      </c>
      <c r="E2107" s="43"/>
      <c r="F2107" s="23" t="s">
        <v>4612</v>
      </c>
    </row>
    <row r="2108" spans="2:6" x14ac:dyDescent="0.25">
      <c r="B2108" s="41"/>
      <c r="C2108" s="40">
        <v>510205</v>
      </c>
      <c r="D2108" s="43" t="s">
        <v>2206</v>
      </c>
      <c r="E2108" s="43"/>
      <c r="F2108" s="23" t="s">
        <v>4613</v>
      </c>
    </row>
    <row r="2109" spans="2:6" x14ac:dyDescent="0.25">
      <c r="B2109" s="41"/>
      <c r="C2109" s="40">
        <v>510299</v>
      </c>
      <c r="D2109" s="43" t="s">
        <v>2207</v>
      </c>
      <c r="E2109" s="43"/>
      <c r="F2109" s="23" t="s">
        <v>4614</v>
      </c>
    </row>
    <row r="2110" spans="2:6" x14ac:dyDescent="0.25">
      <c r="B2110" s="27">
        <v>5103</v>
      </c>
      <c r="C2110" s="28" t="s">
        <v>297</v>
      </c>
      <c r="D2110" s="27"/>
      <c r="E2110" s="23" t="s">
        <v>2513</v>
      </c>
      <c r="F2110" s="23" t="s">
        <v>4615</v>
      </c>
    </row>
    <row r="2111" spans="2:6" x14ac:dyDescent="0.25">
      <c r="B2111" s="41"/>
      <c r="C2111" s="40">
        <v>510301</v>
      </c>
      <c r="D2111" s="43" t="s">
        <v>2208</v>
      </c>
      <c r="E2111" s="43"/>
      <c r="F2111" s="23" t="s">
        <v>4616</v>
      </c>
    </row>
    <row r="2112" spans="2:6" x14ac:dyDescent="0.25">
      <c r="B2112" s="41"/>
      <c r="C2112" s="40">
        <v>510302</v>
      </c>
      <c r="D2112" s="43" t="s">
        <v>2209</v>
      </c>
      <c r="E2112" s="43"/>
      <c r="F2112" s="23" t="s">
        <v>4617</v>
      </c>
    </row>
    <row r="2113" spans="2:6" x14ac:dyDescent="0.25">
      <c r="B2113" s="41"/>
      <c r="C2113" s="40">
        <v>510303</v>
      </c>
      <c r="D2113" s="43" t="s">
        <v>2210</v>
      </c>
      <c r="E2113" s="43"/>
      <c r="F2113" s="23" t="s">
        <v>4618</v>
      </c>
    </row>
    <row r="2114" spans="2:6" x14ac:dyDescent="0.25">
      <c r="B2114" s="41"/>
      <c r="C2114" s="40">
        <v>510304</v>
      </c>
      <c r="D2114" s="43" t="s">
        <v>2211</v>
      </c>
      <c r="E2114" s="43"/>
      <c r="F2114" s="23" t="s">
        <v>4619</v>
      </c>
    </row>
    <row r="2115" spans="2:6" x14ac:dyDescent="0.25">
      <c r="B2115" s="41"/>
      <c r="C2115" s="40">
        <v>510399</v>
      </c>
      <c r="D2115" s="43" t="s">
        <v>2212</v>
      </c>
      <c r="E2115" s="43"/>
      <c r="F2115" s="23" t="s">
        <v>4620</v>
      </c>
    </row>
    <row r="2116" spans="2:6" x14ac:dyDescent="0.25">
      <c r="B2116" s="27">
        <v>5104</v>
      </c>
      <c r="C2116" s="28" t="s">
        <v>298</v>
      </c>
      <c r="D2116" s="27"/>
      <c r="E2116" s="23" t="s">
        <v>2514</v>
      </c>
      <c r="F2116" s="23" t="s">
        <v>4621</v>
      </c>
    </row>
    <row r="2117" spans="2:6" x14ac:dyDescent="0.25">
      <c r="B2117" s="27"/>
      <c r="C2117" s="40">
        <v>510401</v>
      </c>
      <c r="D2117" s="43" t="s">
        <v>2213</v>
      </c>
      <c r="E2117" s="43"/>
      <c r="F2117" s="23" t="s">
        <v>4622</v>
      </c>
    </row>
    <row r="2118" spans="2:6" x14ac:dyDescent="0.25">
      <c r="B2118" s="41"/>
      <c r="C2118" s="40">
        <v>510402</v>
      </c>
      <c r="D2118" s="43" t="s">
        <v>2214</v>
      </c>
      <c r="E2118" s="43"/>
      <c r="F2118" s="23" t="s">
        <v>4623</v>
      </c>
    </row>
    <row r="2119" spans="2:6" x14ac:dyDescent="0.25">
      <c r="B2119" s="41"/>
      <c r="C2119" s="40">
        <v>510403</v>
      </c>
      <c r="D2119" s="43" t="s">
        <v>2215</v>
      </c>
      <c r="E2119" s="43"/>
      <c r="F2119" s="23" t="s">
        <v>4624</v>
      </c>
    </row>
    <row r="2120" spans="2:6" x14ac:dyDescent="0.25">
      <c r="B2120" s="41"/>
      <c r="C2120" s="40">
        <v>510404</v>
      </c>
      <c r="D2120" s="43" t="s">
        <v>2216</v>
      </c>
      <c r="E2120" s="43"/>
      <c r="F2120" s="23" t="s">
        <v>4625</v>
      </c>
    </row>
    <row r="2121" spans="2:6" x14ac:dyDescent="0.25">
      <c r="B2121" s="41"/>
      <c r="C2121" s="40">
        <v>510405</v>
      </c>
      <c r="D2121" s="43" t="s">
        <v>2217</v>
      </c>
      <c r="E2121" s="43"/>
      <c r="F2121" s="23" t="s">
        <v>4626</v>
      </c>
    </row>
    <row r="2122" spans="2:6" x14ac:dyDescent="0.25">
      <c r="B2122" s="41"/>
      <c r="C2122" s="40">
        <v>510406</v>
      </c>
      <c r="D2122" s="43" t="s">
        <v>2218</v>
      </c>
      <c r="E2122" s="43"/>
      <c r="F2122" s="23" t="s">
        <v>4627</v>
      </c>
    </row>
    <row r="2123" spans="2:6" x14ac:dyDescent="0.25">
      <c r="B2123" s="41"/>
      <c r="C2123" s="40">
        <v>510407</v>
      </c>
      <c r="D2123" s="43" t="s">
        <v>2219</v>
      </c>
      <c r="E2123" s="43"/>
      <c r="F2123" s="23" t="s">
        <v>4628</v>
      </c>
    </row>
    <row r="2124" spans="2:6" x14ac:dyDescent="0.25">
      <c r="B2124" s="41"/>
      <c r="C2124" s="40">
        <v>510499</v>
      </c>
      <c r="D2124" s="43" t="s">
        <v>2220</v>
      </c>
      <c r="E2124" s="43"/>
      <c r="F2124" s="23" t="s">
        <v>4629</v>
      </c>
    </row>
    <row r="2125" spans="2:6" x14ac:dyDescent="0.25">
      <c r="B2125" s="27">
        <v>5105</v>
      </c>
      <c r="C2125" s="28" t="s">
        <v>299</v>
      </c>
      <c r="D2125" s="27"/>
      <c r="E2125" s="23" t="s">
        <v>2515</v>
      </c>
      <c r="F2125" s="23" t="s">
        <v>4630</v>
      </c>
    </row>
    <row r="2126" spans="2:6" x14ac:dyDescent="0.25">
      <c r="B2126" s="41"/>
      <c r="C2126" s="40">
        <v>510501</v>
      </c>
      <c r="D2126" s="43" t="s">
        <v>2221</v>
      </c>
      <c r="E2126" s="43"/>
      <c r="F2126" s="23" t="s">
        <v>4631</v>
      </c>
    </row>
    <row r="2127" spans="2:6" x14ac:dyDescent="0.25">
      <c r="B2127" s="41"/>
      <c r="C2127" s="40">
        <v>510502</v>
      </c>
      <c r="D2127" s="43" t="s">
        <v>2222</v>
      </c>
      <c r="E2127" s="43"/>
      <c r="F2127" s="23" t="s">
        <v>4632</v>
      </c>
    </row>
    <row r="2128" spans="2:6" x14ac:dyDescent="0.25">
      <c r="B2128" s="41"/>
      <c r="C2128" s="40">
        <v>510599</v>
      </c>
      <c r="D2128" s="43" t="s">
        <v>2223</v>
      </c>
      <c r="E2128" s="43"/>
      <c r="F2128" s="23" t="s">
        <v>4633</v>
      </c>
    </row>
    <row r="2129" spans="2:6" x14ac:dyDescent="0.25">
      <c r="B2129" s="27">
        <v>5106</v>
      </c>
      <c r="C2129" s="28" t="s">
        <v>300</v>
      </c>
      <c r="D2129" s="27"/>
      <c r="E2129" s="23" t="s">
        <v>2516</v>
      </c>
      <c r="F2129" s="23" t="s">
        <v>4634</v>
      </c>
    </row>
    <row r="2130" spans="2:6" x14ac:dyDescent="0.25">
      <c r="B2130" s="41"/>
      <c r="C2130" s="40">
        <v>510601</v>
      </c>
      <c r="D2130" s="43" t="s">
        <v>2224</v>
      </c>
      <c r="E2130" s="43"/>
      <c r="F2130" s="23" t="s">
        <v>4635</v>
      </c>
    </row>
    <row r="2131" spans="2:6" x14ac:dyDescent="0.25">
      <c r="B2131" s="41"/>
      <c r="C2131" s="40">
        <v>510602</v>
      </c>
      <c r="D2131" s="43" t="s">
        <v>2225</v>
      </c>
      <c r="E2131" s="43"/>
      <c r="F2131" s="23" t="s">
        <v>4636</v>
      </c>
    </row>
    <row r="2132" spans="2:6" x14ac:dyDescent="0.25">
      <c r="B2132" s="41"/>
      <c r="C2132" s="40">
        <v>510699</v>
      </c>
      <c r="D2132" s="43" t="s">
        <v>2226</v>
      </c>
      <c r="E2132" s="43"/>
      <c r="F2132" s="23" t="s">
        <v>4637</v>
      </c>
    </row>
    <row r="2133" spans="2:6" x14ac:dyDescent="0.25">
      <c r="B2133" s="27">
        <v>5107</v>
      </c>
      <c r="C2133" s="28" t="s">
        <v>301</v>
      </c>
      <c r="D2133" s="27"/>
      <c r="E2133" s="23" t="s">
        <v>2517</v>
      </c>
      <c r="F2133" s="23" t="s">
        <v>4638</v>
      </c>
    </row>
    <row r="2134" spans="2:6" x14ac:dyDescent="0.25">
      <c r="B2134" s="41"/>
      <c r="C2134" s="40">
        <v>510701</v>
      </c>
      <c r="D2134" s="43" t="s">
        <v>2227</v>
      </c>
      <c r="E2134" s="43"/>
      <c r="F2134" s="23" t="s">
        <v>4639</v>
      </c>
    </row>
    <row r="2135" spans="2:6" x14ac:dyDescent="0.25">
      <c r="B2135" s="41"/>
      <c r="C2135" s="40">
        <v>510702</v>
      </c>
      <c r="D2135" s="43" t="s">
        <v>2228</v>
      </c>
      <c r="E2135" s="43"/>
      <c r="F2135" s="23" t="s">
        <v>4640</v>
      </c>
    </row>
    <row r="2136" spans="2:6" x14ac:dyDescent="0.25">
      <c r="B2136" s="41"/>
      <c r="C2136" s="40">
        <v>510703</v>
      </c>
      <c r="D2136" s="43" t="s">
        <v>2229</v>
      </c>
      <c r="E2136" s="43"/>
      <c r="F2136" s="23" t="s">
        <v>4641</v>
      </c>
    </row>
    <row r="2137" spans="2:6" x14ac:dyDescent="0.25">
      <c r="B2137" s="41"/>
      <c r="C2137" s="40">
        <v>510799</v>
      </c>
      <c r="D2137" s="43" t="s">
        <v>2230</v>
      </c>
      <c r="E2137" s="43"/>
      <c r="F2137" s="23" t="s">
        <v>4642</v>
      </c>
    </row>
    <row r="2138" spans="2:6" x14ac:dyDescent="0.25">
      <c r="B2138" s="27">
        <v>5108</v>
      </c>
      <c r="C2138" s="28" t="s">
        <v>302</v>
      </c>
      <c r="D2138" s="27"/>
      <c r="E2138" s="23" t="s">
        <v>2518</v>
      </c>
      <c r="F2138" s="23" t="s">
        <v>4643</v>
      </c>
    </row>
    <row r="2139" spans="2:6" x14ac:dyDescent="0.25">
      <c r="B2139" s="41"/>
      <c r="C2139" s="40">
        <v>510801</v>
      </c>
      <c r="D2139" s="43" t="s">
        <v>2231</v>
      </c>
      <c r="E2139" s="43"/>
      <c r="F2139" s="23" t="s">
        <v>4644</v>
      </c>
    </row>
    <row r="2140" spans="2:6" x14ac:dyDescent="0.25">
      <c r="B2140" s="41"/>
      <c r="C2140" s="40">
        <v>510802</v>
      </c>
      <c r="D2140" s="43" t="s">
        <v>2232</v>
      </c>
      <c r="E2140" s="43"/>
      <c r="F2140" s="23" t="s">
        <v>4645</v>
      </c>
    </row>
    <row r="2141" spans="2:6" x14ac:dyDescent="0.25">
      <c r="B2141" s="41"/>
      <c r="C2141" s="40">
        <v>510803</v>
      </c>
      <c r="D2141" s="43" t="s">
        <v>2233</v>
      </c>
      <c r="E2141" s="43"/>
      <c r="F2141" s="23" t="s">
        <v>4646</v>
      </c>
    </row>
    <row r="2142" spans="2:6" x14ac:dyDescent="0.25">
      <c r="B2142" s="41"/>
      <c r="C2142" s="40">
        <v>510804</v>
      </c>
      <c r="D2142" s="43" t="s">
        <v>2234</v>
      </c>
      <c r="E2142" s="43"/>
      <c r="F2142" s="23" t="s">
        <v>4647</v>
      </c>
    </row>
    <row r="2143" spans="2:6" x14ac:dyDescent="0.25">
      <c r="B2143" s="41"/>
      <c r="C2143" s="40">
        <v>510805</v>
      </c>
      <c r="D2143" s="43" t="s">
        <v>2235</v>
      </c>
      <c r="E2143" s="43"/>
      <c r="F2143" s="23" t="s">
        <v>4648</v>
      </c>
    </row>
    <row r="2144" spans="2:6" x14ac:dyDescent="0.25">
      <c r="B2144" s="41"/>
      <c r="C2144" s="40">
        <v>510899</v>
      </c>
      <c r="D2144" s="43" t="s">
        <v>2236</v>
      </c>
      <c r="E2144" s="43"/>
      <c r="F2144" s="23" t="s">
        <v>4649</v>
      </c>
    </row>
    <row r="2145" spans="2:6" x14ac:dyDescent="0.25">
      <c r="B2145" s="27">
        <v>5109</v>
      </c>
      <c r="C2145" s="28" t="s">
        <v>303</v>
      </c>
      <c r="D2145" s="27"/>
      <c r="E2145" s="23" t="s">
        <v>2519</v>
      </c>
      <c r="F2145" s="23" t="s">
        <v>4650</v>
      </c>
    </row>
    <row r="2146" spans="2:6" x14ac:dyDescent="0.25">
      <c r="B2146" s="41"/>
      <c r="C2146" s="40">
        <v>510901</v>
      </c>
      <c r="D2146" s="43" t="s">
        <v>2237</v>
      </c>
      <c r="E2146" s="43"/>
      <c r="F2146" s="23" t="s">
        <v>4651</v>
      </c>
    </row>
    <row r="2147" spans="2:6" x14ac:dyDescent="0.25">
      <c r="B2147" s="41"/>
      <c r="C2147" s="40">
        <v>510902</v>
      </c>
      <c r="D2147" s="43" t="s">
        <v>2238</v>
      </c>
      <c r="E2147" s="43"/>
      <c r="F2147" s="23" t="s">
        <v>4652</v>
      </c>
    </row>
    <row r="2148" spans="2:6" x14ac:dyDescent="0.25">
      <c r="B2148" s="41"/>
      <c r="C2148" s="40">
        <v>510903</v>
      </c>
      <c r="D2148" s="43" t="s">
        <v>2239</v>
      </c>
      <c r="E2148" s="43"/>
      <c r="F2148" s="23" t="s">
        <v>4653</v>
      </c>
    </row>
    <row r="2149" spans="2:6" x14ac:dyDescent="0.25">
      <c r="B2149" s="41"/>
      <c r="C2149" s="40">
        <v>510904</v>
      </c>
      <c r="D2149" s="43" t="s">
        <v>2240</v>
      </c>
      <c r="E2149" s="43"/>
      <c r="F2149" s="23" t="s">
        <v>4654</v>
      </c>
    </row>
    <row r="2150" spans="2:6" x14ac:dyDescent="0.25">
      <c r="B2150" s="41"/>
      <c r="C2150" s="40">
        <v>510905</v>
      </c>
      <c r="D2150" s="43" t="s">
        <v>2241</v>
      </c>
      <c r="E2150" s="43"/>
      <c r="F2150" s="23" t="s">
        <v>4655</v>
      </c>
    </row>
    <row r="2151" spans="2:6" x14ac:dyDescent="0.25">
      <c r="B2151" s="41"/>
      <c r="C2151" s="40">
        <v>510906</v>
      </c>
      <c r="D2151" s="43" t="s">
        <v>2242</v>
      </c>
      <c r="E2151" s="43"/>
      <c r="F2151" s="23" t="s">
        <v>4656</v>
      </c>
    </row>
    <row r="2152" spans="2:6" x14ac:dyDescent="0.25">
      <c r="B2152" s="41"/>
      <c r="C2152" s="40">
        <v>510999</v>
      </c>
      <c r="D2152" s="43" t="s">
        <v>2243</v>
      </c>
      <c r="E2152" s="43"/>
      <c r="F2152" s="23" t="s">
        <v>4657</v>
      </c>
    </row>
    <row r="2153" spans="2:6" x14ac:dyDescent="0.25">
      <c r="B2153" s="27">
        <v>5110</v>
      </c>
      <c r="C2153" s="28" t="s">
        <v>304</v>
      </c>
      <c r="D2153" s="27"/>
      <c r="E2153" s="23" t="s">
        <v>2520</v>
      </c>
      <c r="F2153" s="23" t="s">
        <v>4658</v>
      </c>
    </row>
    <row r="2154" spans="2:6" x14ac:dyDescent="0.25">
      <c r="B2154" s="41"/>
      <c r="C2154" s="40">
        <v>511001</v>
      </c>
      <c r="D2154" s="43" t="s">
        <v>2244</v>
      </c>
      <c r="E2154" s="43"/>
      <c r="F2154" s="23" t="s">
        <v>4659</v>
      </c>
    </row>
    <row r="2155" spans="2:6" x14ac:dyDescent="0.25">
      <c r="B2155" s="41"/>
      <c r="C2155" s="40">
        <v>511002</v>
      </c>
      <c r="D2155" s="43" t="s">
        <v>2245</v>
      </c>
      <c r="E2155" s="43"/>
      <c r="F2155" s="23" t="s">
        <v>4660</v>
      </c>
    </row>
    <row r="2156" spans="2:6" x14ac:dyDescent="0.25">
      <c r="B2156" s="41"/>
      <c r="C2156" s="40">
        <v>511003</v>
      </c>
      <c r="D2156" s="43" t="s">
        <v>2246</v>
      </c>
      <c r="E2156" s="43"/>
      <c r="F2156" s="23" t="s">
        <v>4661</v>
      </c>
    </row>
    <row r="2157" spans="2:6" x14ac:dyDescent="0.25">
      <c r="B2157" s="41"/>
      <c r="C2157" s="40">
        <v>511099</v>
      </c>
      <c r="D2157" s="43" t="s">
        <v>2247</v>
      </c>
      <c r="E2157" s="43"/>
      <c r="F2157" s="23" t="s">
        <v>4662</v>
      </c>
    </row>
    <row r="2158" spans="2:6" x14ac:dyDescent="0.25">
      <c r="B2158" s="27">
        <v>5199</v>
      </c>
      <c r="C2158" s="28" t="s">
        <v>305</v>
      </c>
      <c r="D2158" s="27"/>
      <c r="E2158" s="23" t="s">
        <v>2521</v>
      </c>
      <c r="F2158" s="23" t="s">
        <v>4663</v>
      </c>
    </row>
    <row r="2159" spans="2:6" x14ac:dyDescent="0.25">
      <c r="B2159" s="41"/>
      <c r="C2159" s="40">
        <v>519901</v>
      </c>
      <c r="D2159" s="43" t="s">
        <v>2248</v>
      </c>
      <c r="E2159" s="43"/>
      <c r="F2159" s="23" t="s">
        <v>4664</v>
      </c>
    </row>
    <row r="2160" spans="2:6" x14ac:dyDescent="0.25">
      <c r="B2160" s="41"/>
      <c r="C2160" s="40">
        <v>519999</v>
      </c>
      <c r="D2160" s="43" t="s">
        <v>2249</v>
      </c>
      <c r="E2160" s="43"/>
      <c r="F2160" s="23" t="s">
        <v>4665</v>
      </c>
    </row>
    <row r="2161" spans="2:6" x14ac:dyDescent="0.25">
      <c r="B2161" s="45" t="s">
        <v>2312</v>
      </c>
      <c r="C2161" s="23"/>
      <c r="D2161" s="23"/>
      <c r="E2161" s="23"/>
      <c r="F2161" s="23" t="s">
        <v>2632</v>
      </c>
    </row>
    <row r="2162" spans="2:6" x14ac:dyDescent="0.25">
      <c r="B2162" s="27">
        <v>5201</v>
      </c>
      <c r="C2162" s="28" t="s">
        <v>306</v>
      </c>
      <c r="D2162" s="23"/>
      <c r="E2162" s="23" t="s">
        <v>2522</v>
      </c>
      <c r="F2162" s="23" t="s">
        <v>4666</v>
      </c>
    </row>
    <row r="2163" spans="2:6" x14ac:dyDescent="0.25">
      <c r="B2163" s="41"/>
      <c r="C2163" s="40">
        <v>520101</v>
      </c>
      <c r="D2163" s="43" t="s">
        <v>2250</v>
      </c>
      <c r="E2163" s="43"/>
      <c r="F2163" s="23" t="s">
        <v>4667</v>
      </c>
    </row>
    <row r="2164" spans="2:6" x14ac:dyDescent="0.25">
      <c r="B2164" s="41"/>
      <c r="C2164" s="40">
        <v>520102</v>
      </c>
      <c r="D2164" s="43" t="s">
        <v>2251</v>
      </c>
      <c r="E2164" s="43"/>
      <c r="F2164" s="23" t="s">
        <v>4668</v>
      </c>
    </row>
    <row r="2165" spans="2:6" x14ac:dyDescent="0.25">
      <c r="B2165" s="41"/>
      <c r="C2165" s="40">
        <v>520103</v>
      </c>
      <c r="D2165" s="43" t="s">
        <v>2252</v>
      </c>
      <c r="E2165" s="43"/>
      <c r="F2165" s="23" t="s">
        <v>4669</v>
      </c>
    </row>
    <row r="2166" spans="2:6" x14ac:dyDescent="0.25">
      <c r="B2166" s="41"/>
      <c r="C2166" s="40">
        <v>520104</v>
      </c>
      <c r="D2166" s="43" t="s">
        <v>2253</v>
      </c>
      <c r="E2166" s="43"/>
      <c r="F2166" s="23" t="s">
        <v>4670</v>
      </c>
    </row>
    <row r="2167" spans="2:6" x14ac:dyDescent="0.25">
      <c r="B2167" s="41"/>
      <c r="C2167" s="40">
        <v>520105</v>
      </c>
      <c r="D2167" s="43" t="s">
        <v>2254</v>
      </c>
      <c r="E2167" s="43"/>
      <c r="F2167" s="23" t="s">
        <v>4671</v>
      </c>
    </row>
    <row r="2168" spans="2:6" x14ac:dyDescent="0.25">
      <c r="B2168" s="41"/>
      <c r="C2168" s="40">
        <v>520106</v>
      </c>
      <c r="D2168" s="43" t="s">
        <v>2255</v>
      </c>
      <c r="E2168" s="43"/>
      <c r="F2168" s="23" t="s">
        <v>4672</v>
      </c>
    </row>
    <row r="2169" spans="2:6" x14ac:dyDescent="0.25">
      <c r="B2169" s="41"/>
      <c r="C2169" s="40">
        <v>520107</v>
      </c>
      <c r="D2169" s="43" t="s">
        <v>2256</v>
      </c>
      <c r="E2169" s="43"/>
      <c r="F2169" s="23" t="s">
        <v>4673</v>
      </c>
    </row>
    <row r="2170" spans="2:6" x14ac:dyDescent="0.25">
      <c r="B2170" s="41"/>
      <c r="C2170" s="40">
        <v>520108</v>
      </c>
      <c r="D2170" s="43" t="s">
        <v>2257</v>
      </c>
      <c r="E2170" s="43"/>
      <c r="F2170" s="23" t="s">
        <v>4674</v>
      </c>
    </row>
    <row r="2171" spans="2:6" x14ac:dyDescent="0.25">
      <c r="B2171" s="41"/>
      <c r="C2171" s="40">
        <v>520199</v>
      </c>
      <c r="D2171" s="43" t="s">
        <v>2258</v>
      </c>
      <c r="E2171" s="43"/>
      <c r="F2171" s="23" t="s">
        <v>4675</v>
      </c>
    </row>
    <row r="2172" spans="2:6" x14ac:dyDescent="0.25">
      <c r="B2172" s="27">
        <v>5202</v>
      </c>
      <c r="C2172" s="28" t="s">
        <v>2259</v>
      </c>
      <c r="D2172" s="23"/>
      <c r="E2172" s="23" t="s">
        <v>2523</v>
      </c>
      <c r="F2172" s="23" t="s">
        <v>4676</v>
      </c>
    </row>
    <row r="2173" spans="2:6" x14ac:dyDescent="0.25">
      <c r="B2173" s="41"/>
      <c r="C2173" s="40">
        <v>520201</v>
      </c>
      <c r="D2173" s="43" t="s">
        <v>2260</v>
      </c>
      <c r="E2173" s="43"/>
      <c r="F2173" s="23" t="s">
        <v>4677</v>
      </c>
    </row>
    <row r="2174" spans="2:6" x14ac:dyDescent="0.25">
      <c r="B2174" s="41"/>
      <c r="C2174" s="40">
        <v>520202</v>
      </c>
      <c r="D2174" s="43" t="s">
        <v>2261</v>
      </c>
      <c r="E2174" s="43"/>
      <c r="F2174" s="23" t="s">
        <v>4678</v>
      </c>
    </row>
    <row r="2175" spans="2:6" x14ac:dyDescent="0.25">
      <c r="B2175" s="41"/>
      <c r="C2175" s="40">
        <v>520203</v>
      </c>
      <c r="D2175" s="43" t="s">
        <v>2262</v>
      </c>
      <c r="E2175" s="43"/>
      <c r="F2175" s="23" t="s">
        <v>4679</v>
      </c>
    </row>
    <row r="2176" spans="2:6" x14ac:dyDescent="0.25">
      <c r="B2176" s="41"/>
      <c r="C2176" s="40">
        <v>520204</v>
      </c>
      <c r="D2176" s="43" t="s">
        <v>2263</v>
      </c>
      <c r="E2176" s="43"/>
      <c r="F2176" s="23" t="s">
        <v>4680</v>
      </c>
    </row>
    <row r="2177" spans="2:6" x14ac:dyDescent="0.25">
      <c r="B2177" s="41"/>
      <c r="C2177" s="40">
        <v>520205</v>
      </c>
      <c r="D2177" s="43" t="s">
        <v>2264</v>
      </c>
      <c r="E2177" s="43"/>
      <c r="F2177" s="23" t="s">
        <v>4681</v>
      </c>
    </row>
    <row r="2178" spans="2:6" x14ac:dyDescent="0.25">
      <c r="B2178" s="41"/>
      <c r="C2178" s="40">
        <v>520206</v>
      </c>
      <c r="D2178" s="43" t="s">
        <v>2265</v>
      </c>
      <c r="E2178" s="43"/>
      <c r="F2178" s="23" t="s">
        <v>4682</v>
      </c>
    </row>
    <row r="2179" spans="2:6" x14ac:dyDescent="0.25">
      <c r="B2179" s="41"/>
      <c r="C2179" s="40">
        <v>520207</v>
      </c>
      <c r="D2179" s="43" t="s">
        <v>2266</v>
      </c>
      <c r="E2179" s="43"/>
      <c r="F2179" s="23" t="s">
        <v>4683</v>
      </c>
    </row>
    <row r="2180" spans="2:6" x14ac:dyDescent="0.25">
      <c r="B2180" s="41"/>
      <c r="C2180" s="40">
        <v>520299</v>
      </c>
      <c r="D2180" s="43" t="s">
        <v>2267</v>
      </c>
      <c r="E2180" s="43"/>
      <c r="F2180" s="23" t="s">
        <v>4684</v>
      </c>
    </row>
    <row r="2181" spans="2:6" x14ac:dyDescent="0.25">
      <c r="B2181" s="27">
        <v>5203</v>
      </c>
      <c r="C2181" s="28" t="s">
        <v>308</v>
      </c>
      <c r="D2181" s="23"/>
      <c r="E2181" s="23" t="s">
        <v>2524</v>
      </c>
      <c r="F2181" s="23" t="s">
        <v>4685</v>
      </c>
    </row>
    <row r="2182" spans="2:6" x14ac:dyDescent="0.25">
      <c r="B2182" s="41"/>
      <c r="C2182" s="40">
        <v>520301</v>
      </c>
      <c r="D2182" s="43" t="s">
        <v>2268</v>
      </c>
      <c r="E2182" s="43"/>
      <c r="F2182" s="23" t="s">
        <v>4686</v>
      </c>
    </row>
    <row r="2183" spans="2:6" x14ac:dyDescent="0.25">
      <c r="B2183" s="41"/>
      <c r="C2183" s="40">
        <v>520302</v>
      </c>
      <c r="D2183" s="43" t="s">
        <v>2269</v>
      </c>
      <c r="E2183" s="43"/>
      <c r="F2183" s="23" t="s">
        <v>4687</v>
      </c>
    </row>
    <row r="2184" spans="2:6" x14ac:dyDescent="0.25">
      <c r="B2184" s="41"/>
      <c r="C2184" s="40">
        <v>520303</v>
      </c>
      <c r="D2184" s="43" t="s">
        <v>2270</v>
      </c>
      <c r="E2184" s="43"/>
      <c r="F2184" s="23" t="s">
        <v>4688</v>
      </c>
    </row>
    <row r="2185" spans="2:6" x14ac:dyDescent="0.25">
      <c r="B2185" s="41"/>
      <c r="C2185" s="40">
        <v>520304</v>
      </c>
      <c r="D2185" s="43" t="s">
        <v>2271</v>
      </c>
      <c r="E2185" s="43"/>
      <c r="F2185" s="23" t="s">
        <v>4689</v>
      </c>
    </row>
    <row r="2186" spans="2:6" x14ac:dyDescent="0.25">
      <c r="B2186" s="41"/>
      <c r="C2186" s="40">
        <v>520399</v>
      </c>
      <c r="D2186" s="43" t="s">
        <v>2272</v>
      </c>
      <c r="E2186" s="43"/>
      <c r="F2186" s="23" t="s">
        <v>4690</v>
      </c>
    </row>
    <row r="2187" spans="2:6" x14ac:dyDescent="0.25">
      <c r="B2187" s="27">
        <v>5204</v>
      </c>
      <c r="C2187" s="28" t="s">
        <v>309</v>
      </c>
      <c r="D2187" s="23"/>
      <c r="E2187" s="23" t="s">
        <v>2525</v>
      </c>
      <c r="F2187" s="23" t="s">
        <v>4691</v>
      </c>
    </row>
    <row r="2188" spans="2:6" x14ac:dyDescent="0.25">
      <c r="B2188" s="41"/>
      <c r="C2188" s="40">
        <v>520401</v>
      </c>
      <c r="D2188" s="43" t="s">
        <v>2273</v>
      </c>
      <c r="E2188" s="43"/>
      <c r="F2188" s="23" t="s">
        <v>4692</v>
      </c>
    </row>
    <row r="2189" spans="2:6" x14ac:dyDescent="0.25">
      <c r="B2189" s="41"/>
      <c r="C2189" s="40">
        <v>520402</v>
      </c>
      <c r="D2189" s="43" t="s">
        <v>2274</v>
      </c>
      <c r="E2189" s="43"/>
      <c r="F2189" s="23" t="s">
        <v>4693</v>
      </c>
    </row>
    <row r="2190" spans="2:6" x14ac:dyDescent="0.25">
      <c r="B2190" s="41"/>
      <c r="C2190" s="40">
        <v>520403</v>
      </c>
      <c r="D2190" s="43" t="s">
        <v>2275</v>
      </c>
      <c r="E2190" s="43"/>
      <c r="F2190" s="23" t="s">
        <v>4694</v>
      </c>
    </row>
    <row r="2191" spans="2:6" x14ac:dyDescent="0.25">
      <c r="B2191" s="41"/>
      <c r="C2191" s="40">
        <v>520404</v>
      </c>
      <c r="D2191" s="43" t="s">
        <v>2276</v>
      </c>
      <c r="E2191" s="43"/>
      <c r="F2191" s="23" t="s">
        <v>4695</v>
      </c>
    </row>
    <row r="2192" spans="2:6" x14ac:dyDescent="0.25">
      <c r="B2192" s="41"/>
      <c r="C2192" s="40">
        <v>520405</v>
      </c>
      <c r="D2192" s="43" t="s">
        <v>2277</v>
      </c>
      <c r="E2192" s="43"/>
      <c r="F2192" s="23" t="s">
        <v>4696</v>
      </c>
    </row>
    <row r="2193" spans="2:6" x14ac:dyDescent="0.25">
      <c r="B2193" s="41"/>
      <c r="C2193" s="40">
        <v>520406</v>
      </c>
      <c r="D2193" s="43" t="s">
        <v>2278</v>
      </c>
      <c r="E2193" s="43"/>
      <c r="F2193" s="23" t="s">
        <v>4697</v>
      </c>
    </row>
    <row r="2194" spans="2:6" x14ac:dyDescent="0.25">
      <c r="B2194" s="41"/>
      <c r="C2194" s="40">
        <v>520499</v>
      </c>
      <c r="D2194" s="43" t="s">
        <v>2279</v>
      </c>
      <c r="E2194" s="43"/>
      <c r="F2194" s="23" t="s">
        <v>4698</v>
      </c>
    </row>
    <row r="2195" spans="2:6" x14ac:dyDescent="0.25">
      <c r="B2195" s="27">
        <v>5205</v>
      </c>
      <c r="C2195" s="28" t="s">
        <v>310</v>
      </c>
      <c r="D2195" s="23"/>
      <c r="E2195" s="23" t="s">
        <v>2526</v>
      </c>
      <c r="F2195" s="23" t="s">
        <v>4699</v>
      </c>
    </row>
    <row r="2196" spans="2:6" x14ac:dyDescent="0.25">
      <c r="B2196" s="41"/>
      <c r="C2196" s="40">
        <v>520501</v>
      </c>
      <c r="D2196" s="43" t="s">
        <v>2280</v>
      </c>
      <c r="E2196" s="43"/>
      <c r="F2196" s="23" t="s">
        <v>4700</v>
      </c>
    </row>
    <row r="2197" spans="2:6" x14ac:dyDescent="0.25">
      <c r="B2197" s="41"/>
      <c r="C2197" s="40">
        <v>520502</v>
      </c>
      <c r="D2197" s="43" t="s">
        <v>2281</v>
      </c>
      <c r="E2197" s="43"/>
      <c r="F2197" s="23" t="s">
        <v>4701</v>
      </c>
    </row>
    <row r="2198" spans="2:6" x14ac:dyDescent="0.25">
      <c r="B2198" s="41"/>
      <c r="C2198" s="40">
        <v>520503</v>
      </c>
      <c r="D2198" s="43" t="s">
        <v>2282</v>
      </c>
      <c r="E2198" s="43"/>
      <c r="F2198" s="23" t="s">
        <v>4702</v>
      </c>
    </row>
    <row r="2199" spans="2:6" x14ac:dyDescent="0.25">
      <c r="B2199" s="41"/>
      <c r="C2199" s="40">
        <v>520504</v>
      </c>
      <c r="D2199" s="43" t="s">
        <v>2283</v>
      </c>
      <c r="E2199" s="43"/>
      <c r="F2199" s="23" t="s">
        <v>4703</v>
      </c>
    </row>
    <row r="2200" spans="2:6" x14ac:dyDescent="0.25">
      <c r="B2200" s="41"/>
      <c r="C2200" s="40">
        <v>520505</v>
      </c>
      <c r="D2200" s="43" t="s">
        <v>2284</v>
      </c>
      <c r="E2200" s="43"/>
      <c r="F2200" s="23" t="s">
        <v>4704</v>
      </c>
    </row>
    <row r="2201" spans="2:6" x14ac:dyDescent="0.25">
      <c r="B2201" s="41"/>
      <c r="C2201" s="40">
        <v>520599</v>
      </c>
      <c r="D2201" s="43" t="s">
        <v>2285</v>
      </c>
      <c r="E2201" s="43"/>
      <c r="F2201" s="23" t="s">
        <v>4705</v>
      </c>
    </row>
    <row r="2202" spans="2:6" x14ac:dyDescent="0.25">
      <c r="B2202" s="27">
        <v>5299</v>
      </c>
      <c r="C2202" s="28" t="s">
        <v>2286</v>
      </c>
      <c r="D2202" s="23"/>
      <c r="E2202" s="23" t="s">
        <v>2527</v>
      </c>
      <c r="F2202" s="23" t="s">
        <v>4706</v>
      </c>
    </row>
    <row r="2203" spans="2:6" x14ac:dyDescent="0.25">
      <c r="B2203" s="41"/>
      <c r="C2203" s="40">
        <v>529999</v>
      </c>
      <c r="D2203" s="43" t="s">
        <v>2287</v>
      </c>
      <c r="E2203" s="43"/>
      <c r="F2203" s="23" t="s">
        <v>4707</v>
      </c>
    </row>
  </sheetData>
  <autoFilter ref="B1:F2203" xr:uid="{A8DE6824-C5C3-4AC2-BF18-F0C4EC613C55}"/>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6" ma:contentTypeDescription="Create a new document." ma:contentTypeScope="" ma:versionID="86411cdc566ec4e1c9e6ad0651cae811">
  <xsd:schema xmlns:xsd="http://www.w3.org/2001/XMLSchema" xmlns:xs="http://www.w3.org/2001/XMLSchema" xmlns:p="http://schemas.microsoft.com/office/2006/metadata/properties" xmlns:ns1="http://schemas.microsoft.com/sharepoint/v3" xmlns:ns2="2a251b7e-61e4-4816-a71f-b295a9ad20fb" xmlns:ns3="http://schemas.microsoft.com/sharepoint/v4" targetNamespace="http://schemas.microsoft.com/office/2006/metadata/properties" ma:root="true" ma:fieldsID="8d6c074c46a44e91de1e3fd8c20d7e00" ns1:_="" ns2:_="" ns3:_="">
    <xsd:import namespace="http://schemas.microsoft.com/sharepoint/v3"/>
    <xsd:import namespace="2a251b7e-61e4-4816-a71f-b295a9ad20f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element ref="ns2:ha6a8c735555460394ae5227d71bb58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a6a8c735555460394ae5227d71bb580" ma:index="26" nillable="true" ma:taxonomy="true" ma:internalName="ha6a8c735555460394ae5227d71bb580" ma:taxonomyFieldName="DocHub_MRFFNationalCriticalSubProgram" ma:displayName="Sub Program" ma:indexed="true" ma:default="" ma:fieldId="{1a6a8c73-5555-4603-94ae-5227d71bb580}" ma:sspId="fb0313f7-9433-48c0-866e-9e0bbee59a50" ma:termSetId="6fc5e7e4-64c2-4889-9ee1-cc0a4d29ae5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aa25a1a23adf4c92a153145de6afe324 xmlns="2a251b7e-61e4-4816-a71f-b295a9ad20fb">
      <Terms xmlns="http://schemas.microsoft.com/office/infopath/2007/PartnerControls">
        <TermInfo xmlns="http://schemas.microsoft.com/office/infopath/2007/PartnerControls">
          <TermName>OFFICIAL</TermName>
          <TermId>6106d03b-a1a0-4e30-9d91-d5e9fb4314f9</TermId>
        </TermInfo>
      </Terms>
    </aa25a1a23adf4c92a153145de6afe324>
    <adb9bed2e36e4a93af574aeb444da63e xmlns="2a251b7e-61e4-4816-a71f-b295a9ad20fb">
      <Terms xmlns="http://schemas.microsoft.com/office/infopath/2007/PartnerControls"/>
    </adb9bed2e36e4a93af574aeb444da63e>
    <n99e4c9942c6404eb103464a00e6097b xmlns="2a251b7e-61e4-4816-a71f-b295a9ad20fb">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4fbcaf2e-c858-4248-836e-58ac5eb285ca</TermId>
        </TermInfo>
      </Terms>
    </n99e4c9942c6404eb103464a00e6097b>
    <TaxCatchAll xmlns="2a251b7e-61e4-4816-a71f-b295a9ad20fb">
      <Value>83</Value>
      <Value>82</Value>
      <Value>3</Value>
      <Value>50100</Value>
      <Value>46829</Value>
    </TaxCatchAll>
    <g7bcb40ba23249a78edca7d43a67c1c9 xmlns="2a251b7e-61e4-4816-a71f-b295a9ad20fb">
      <Terms xmlns="http://schemas.microsoft.com/office/infopath/2007/PartnerControls">
        <TermInfo xmlns="http://schemas.microsoft.com/office/infopath/2007/PartnerControls">
          <TermName xmlns="http://schemas.microsoft.com/office/infopath/2007/PartnerControls">Programme Management</TermName>
          <TermId xmlns="http://schemas.microsoft.com/office/infopath/2007/PartnerControls">e917d196-d1dd-46ca-8880-b205532cede6</TermId>
        </TermInfo>
      </Terms>
    </g7bcb40ba23249a78edca7d43a67c1c9>
    <Comments xmlns="http://schemas.microsoft.com/sharepoint/v3" xsi:nil="true"/>
    <IconOverlay xmlns="http://schemas.microsoft.com/sharepoint/v4" xsi:nil="true"/>
    <ha6a8c735555460394ae5227d71bb580 xmlns="2a251b7e-61e4-4816-a71f-b295a9ad20fb">
      <Terms xmlns="http://schemas.microsoft.com/office/infopath/2007/PartnerControls">
        <TermInfo xmlns="http://schemas.microsoft.com/office/infopath/2007/PartnerControls">
          <TermName xmlns="http://schemas.microsoft.com/office/infopath/2007/PartnerControls">Innovative Trials</TermName>
          <TermId xmlns="http://schemas.microsoft.com/office/infopath/2007/PartnerControls">dcfa33ee-9cab-4bc8-a552-cb8f4916d7d5</TermId>
        </TermInfo>
      </Terms>
    </ha6a8c735555460394ae5227d71bb5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8066988-A86C-491F-9AB9-7AA3E8B1F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E2BCEE-3740-4FAE-B9AA-4C5443DA6DB1}">
  <ds:schemaRefs>
    <ds:schemaRef ds:uri="http://purl.org/dc/elements/1.1/"/>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schemas.microsoft.com/sharepoint/v4"/>
    <ds:schemaRef ds:uri="2a251b7e-61e4-4816-a71f-b295a9ad20fb"/>
    <ds:schemaRef ds:uri="http://schemas.microsoft.com/sharepoint/v3"/>
  </ds:schemaRefs>
</ds:datastoreItem>
</file>

<file path=customXml/itemProps3.xml><?xml version="1.0" encoding="utf-8"?>
<ds:datastoreItem xmlns:ds="http://schemas.openxmlformats.org/officeDocument/2006/customXml" ds:itemID="{38DCEAA3-3475-431E-802C-DAF740DF9212}">
  <ds:schemaRefs>
    <ds:schemaRef ds:uri="http://schemas.microsoft.com/sharepoint/v3/contenttype/forms"/>
  </ds:schemaRefs>
</ds:datastoreItem>
</file>

<file path=customXml/itemProps4.xml><?xml version="1.0" encoding="utf-8"?>
<ds:datastoreItem xmlns:ds="http://schemas.openxmlformats.org/officeDocument/2006/customXml" ds:itemID="{B719E17F-2C52-465D-B1FD-51510D1CEC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213</vt:i4>
      </vt:variant>
    </vt:vector>
  </HeadingPairs>
  <TitlesOfParts>
    <vt:vector size="218" baseType="lpstr">
      <vt:lpstr>MRFF CHIEF INVESTIGATOR LISTING</vt:lpstr>
      <vt:lpstr>EMCR Eligibility</vt:lpstr>
      <vt:lpstr>Year_Day</vt:lpstr>
      <vt:lpstr>Data Validation</vt:lpstr>
      <vt:lpstr>FoR 6 Digit</vt:lpstr>
      <vt:lpstr>_3001___Agricultural_biotechnology</vt:lpstr>
      <vt:lpstr>_3002___Agriculture__land_and_farm_management</vt:lpstr>
      <vt:lpstr>_3003___Animal_production</vt:lpstr>
      <vt:lpstr>_3004___Crop_and_pasture_production</vt:lpstr>
      <vt:lpstr>_3005___Fisheries_sciences</vt:lpstr>
      <vt:lpstr>_3006___Food_sciences</vt:lpstr>
      <vt:lpstr>_3007___Forestry_sciences</vt:lpstr>
      <vt:lpstr>_3008___Horticultural_production</vt:lpstr>
      <vt:lpstr>_3009___Veterinary_sciences</vt:lpstr>
      <vt:lpstr>_3099___Other_agricultural__veterinary_and_food_sciences</vt:lpstr>
      <vt:lpstr>_3101___Biochemistry_and_cell_biology</vt:lpstr>
      <vt:lpstr>_3102___Bioinformatics_and_computational_biology</vt:lpstr>
      <vt:lpstr>_3103___Ecology</vt:lpstr>
      <vt:lpstr>_3104___Evolutionary_biology</vt:lpstr>
      <vt:lpstr>_3105___Genetics</vt:lpstr>
      <vt:lpstr>_3106___Industrial_biotechnology</vt:lpstr>
      <vt:lpstr>_3107___Microbiology</vt:lpstr>
      <vt:lpstr>_3108___Plant_biology</vt:lpstr>
      <vt:lpstr>_3109___Zoology</vt:lpstr>
      <vt:lpstr>_3199___Other_biological_sciences</vt:lpstr>
      <vt:lpstr>_3201___Cardiovascular_medicine_and_haematology</vt:lpstr>
      <vt:lpstr>_3202___Clinical_sciences</vt:lpstr>
      <vt:lpstr>_3203___Dentistry</vt:lpstr>
      <vt:lpstr>_3204___Immunology</vt:lpstr>
      <vt:lpstr>_3205___Medical_biochemistry_and_metabolomics</vt:lpstr>
      <vt:lpstr>_3206___Medical_biotechnology</vt:lpstr>
      <vt:lpstr>_3207___Medical_microbiology</vt:lpstr>
      <vt:lpstr>_3208___Medical_physiology</vt:lpstr>
      <vt:lpstr>_3209___Neurosciences</vt:lpstr>
      <vt:lpstr>_3210___Nutrition_and_dietetics</vt:lpstr>
      <vt:lpstr>_3211___Oncology_and_carcinogenesis</vt:lpstr>
      <vt:lpstr>_3212___Ophthalmology_and_optometry</vt:lpstr>
      <vt:lpstr>_3213___Paediatrics</vt:lpstr>
      <vt:lpstr>_3214___Pharmacology_and_pharmaceutical_sciences</vt:lpstr>
      <vt:lpstr>_3215___Reproductive_medicine</vt:lpstr>
      <vt:lpstr>_3299___Other_biomedical_and_clinical_sciences</vt:lpstr>
      <vt:lpstr>_3301___Architecture</vt:lpstr>
      <vt:lpstr>_3302___Building</vt:lpstr>
      <vt:lpstr>_3303___Design</vt:lpstr>
      <vt:lpstr>_3304___Urban_and_regional_planning</vt:lpstr>
      <vt:lpstr>_3399___Other_built_environment_and_design</vt:lpstr>
      <vt:lpstr>_3401___Analytical_chemistry</vt:lpstr>
      <vt:lpstr>_3402___Inorganic_chemistry</vt:lpstr>
      <vt:lpstr>_3403___Macromolecular_and_materials_chemistry</vt:lpstr>
      <vt:lpstr>_3404___Medicinal_and_biomolecular_chemistry</vt:lpstr>
      <vt:lpstr>_3405___Organic_chemistry</vt:lpstr>
      <vt:lpstr>_3406___Physical_chemistry</vt:lpstr>
      <vt:lpstr>_3407___Theoretical_and_computational_chemistry</vt:lpstr>
      <vt:lpstr>_3499___Other_chemical_sciences</vt:lpstr>
      <vt:lpstr>_3501___Accounting__auditing_and_accountability</vt:lpstr>
      <vt:lpstr>_3502___Banking__finance_and_investment</vt:lpstr>
      <vt:lpstr>_3503___Business_systems_in_context</vt:lpstr>
      <vt:lpstr>_3504___Commercial_services</vt:lpstr>
      <vt:lpstr>_3505___Human_resources_and_industrial_relations</vt:lpstr>
      <vt:lpstr>_3506___Marketing</vt:lpstr>
      <vt:lpstr>_3507___Strategy__management_and_organisational_behaviour</vt:lpstr>
      <vt:lpstr>_3508___Tourism</vt:lpstr>
      <vt:lpstr>_3509___Transportation__logistics_and_supply_chains</vt:lpstr>
      <vt:lpstr>_3599___Other_commerce__management__tourism_and_services</vt:lpstr>
      <vt:lpstr>_3601___Art_history__theory_and_criticism</vt:lpstr>
      <vt:lpstr>_3602___Creative_and_professional_writing</vt:lpstr>
      <vt:lpstr>_3603___Music</vt:lpstr>
      <vt:lpstr>_3604___Performing_arts</vt:lpstr>
      <vt:lpstr>_3605___Screen_and_digital_media</vt:lpstr>
      <vt:lpstr>_3606___Visual_arts</vt:lpstr>
      <vt:lpstr>_3699___Other_creative_arts_and_writing</vt:lpstr>
      <vt:lpstr>_3701___Atmospheric_sciences</vt:lpstr>
      <vt:lpstr>_3702___Climate_change_science</vt:lpstr>
      <vt:lpstr>_3703___Geochemistry</vt:lpstr>
      <vt:lpstr>_3704___Geoinformatics</vt:lpstr>
      <vt:lpstr>_3705___Geology</vt:lpstr>
      <vt:lpstr>_3706___Geophysics</vt:lpstr>
      <vt:lpstr>_3707___Hydrology</vt:lpstr>
      <vt:lpstr>_3708___Oceanography</vt:lpstr>
      <vt:lpstr>_3709___Physical_geography_and_environmental_geoscience</vt:lpstr>
      <vt:lpstr>_3799___Other_earth_sciences</vt:lpstr>
      <vt:lpstr>_3801___Applied_economics</vt:lpstr>
      <vt:lpstr>_3802___Econometrics</vt:lpstr>
      <vt:lpstr>_3803___Economic_theory</vt:lpstr>
      <vt:lpstr>_3899___Other_economics</vt:lpstr>
      <vt:lpstr>_3901___Curriculum_and_pedagogy</vt:lpstr>
      <vt:lpstr>_3902___Education_policy__sociology_and_philosophy</vt:lpstr>
      <vt:lpstr>_3903___Education_systems</vt:lpstr>
      <vt:lpstr>_3904___Specialist_studies_in_education</vt:lpstr>
      <vt:lpstr>_3999___Other_Education</vt:lpstr>
      <vt:lpstr>_4001___Aerospace_engineering</vt:lpstr>
      <vt:lpstr>_4002___Automotive_engineering</vt:lpstr>
      <vt:lpstr>_4003___Biomedical_engineering</vt:lpstr>
      <vt:lpstr>_4004___Chemical_engineering</vt:lpstr>
      <vt:lpstr>_4005___Civil_engineering</vt:lpstr>
      <vt:lpstr>_4006___Communications_engineering</vt:lpstr>
      <vt:lpstr>_4007___Control_engineering__mechatronics_and_robotics</vt:lpstr>
      <vt:lpstr>_4008___Electrical_engineering</vt:lpstr>
      <vt:lpstr>_4009___Electronics__sensors_and_digital_hardware</vt:lpstr>
      <vt:lpstr>_4010___Engineering_practice_and_education</vt:lpstr>
      <vt:lpstr>_4011___Environmental_engineering</vt:lpstr>
      <vt:lpstr>_4012___Fluid_mechanics_and_thermal_engineering</vt:lpstr>
      <vt:lpstr>_4013___Geomatic_engineering</vt:lpstr>
      <vt:lpstr>_4014___Manufacturing_engineering</vt:lpstr>
      <vt:lpstr>_4015___Maritime_engineering</vt:lpstr>
      <vt:lpstr>_4016___Materials_engineering</vt:lpstr>
      <vt:lpstr>_4017___Mechanical_engineering</vt:lpstr>
      <vt:lpstr>_4018___Nanotechnology</vt:lpstr>
      <vt:lpstr>_4019___Resources_engineering_and_extractive_metallurgy</vt:lpstr>
      <vt:lpstr>_4101___Climate_change_impacts_and_adaptation</vt:lpstr>
      <vt:lpstr>_4102___Ecological_applications</vt:lpstr>
      <vt:lpstr>_4103___Environmental_biotechnology</vt:lpstr>
      <vt:lpstr>_4104___Environmental_management</vt:lpstr>
      <vt:lpstr>_4105___Pollution_and_contamination</vt:lpstr>
      <vt:lpstr>_4106___Soil_sciences</vt:lpstr>
      <vt:lpstr>_4199___Other_environmental_sciences</vt:lpstr>
      <vt:lpstr>_4201___Allied_health_and_rehabilitation_science</vt:lpstr>
      <vt:lpstr>_4202___Epidemiology</vt:lpstr>
      <vt:lpstr>_4203___Health_services_and_systems</vt:lpstr>
      <vt:lpstr>_4204___Midwifery</vt:lpstr>
      <vt:lpstr>_4205___Nursing</vt:lpstr>
      <vt:lpstr>_4206___Public_health</vt:lpstr>
      <vt:lpstr>_4207___Sports_science_and_exercise</vt:lpstr>
      <vt:lpstr>_4208___Traditional__complementary_and_integrative_medicine</vt:lpstr>
      <vt:lpstr>_4299___Other_health_sciences</vt:lpstr>
      <vt:lpstr>_4301___Archaeology</vt:lpstr>
      <vt:lpstr>_4302___Heritage__archive_and_museum_studies</vt:lpstr>
      <vt:lpstr>_4303___Historical_studies</vt:lpstr>
      <vt:lpstr>_4399___Other_history__heritage_and_archaeology</vt:lpstr>
      <vt:lpstr>_4401___Anthropology</vt:lpstr>
      <vt:lpstr>_4402___Criminology</vt:lpstr>
      <vt:lpstr>_4403___Demography</vt:lpstr>
      <vt:lpstr>_4404___Development_studies</vt:lpstr>
      <vt:lpstr>_4405___Gender_studies</vt:lpstr>
      <vt:lpstr>_4406___Human_geography</vt:lpstr>
      <vt:lpstr>_4407___Policy_and_administration</vt:lpstr>
      <vt:lpstr>_4408___Political_science</vt:lpstr>
      <vt:lpstr>_4409___Social_work</vt:lpstr>
      <vt:lpstr>_4410___Sociology</vt:lpstr>
      <vt:lpstr>_4499___Other_human_society</vt:lpstr>
      <vt:lpstr>_4501___Aboriginal_and_Torres_Strait_Islander_culture__language_and_history</vt:lpstr>
      <vt:lpstr>_4502___Aboriginal_and_Torres_Strait_Islander_education</vt:lpstr>
      <vt:lpstr>_4503___Aboriginal_and_Torres_Strait_Islander_environmental_knowledges_and_management</vt:lpstr>
      <vt:lpstr>_4504___Aboriginal_and_Torres_Strait_Islander_health_and_wellbeing</vt:lpstr>
      <vt:lpstr>_4505___Aboriginal_and_Torres_Strait_Islander_peoples__society_and_community</vt:lpstr>
      <vt:lpstr>_4506___Aboriginal_and_Torres_Strait_Islander_sciences</vt:lpstr>
      <vt:lpstr>_4507___Te_ahurea__reo_me_te_hītori_o_te_Māori__Māori_culture__language_and_history</vt:lpstr>
      <vt:lpstr>_4508___Mātauranga_Māori__Māori_education</vt:lpstr>
      <vt:lpstr>_4509___Ngā_mātauranga_taiao_o_te_Māori__Māori_environmental_knowledges</vt:lpstr>
      <vt:lpstr>_4510___Te_hauora_me_te_oranga_o_te_Māori__Māori_health_and_wellbeing</vt:lpstr>
      <vt:lpstr>_4511___Ngā_tāngata__te_porihanga_me_ngā_hapori_o_te_Māori__Māori_peoples__society_and_community</vt:lpstr>
      <vt:lpstr>_4512___Ngā_pūtaiao_Māori__Māori_sciences</vt:lpstr>
      <vt:lpstr>_4513___Pacific_Peoples_culture__language_and_history</vt:lpstr>
      <vt:lpstr>_4514___Pacific_Peoples_education</vt:lpstr>
      <vt:lpstr>_4515___Pacific_Peoples_environmental_knowledges</vt:lpstr>
      <vt:lpstr>_4516___Pacific_Peoples_health_and_wellbeing</vt:lpstr>
      <vt:lpstr>_4517___Pacific_Peoples_sciences</vt:lpstr>
      <vt:lpstr>_4518___Pacific_Peoples_society_and_community</vt:lpstr>
      <vt:lpstr>_4519___Other_Indigenous_data__methodologies_and_global_Indigenous_studies</vt:lpstr>
      <vt:lpstr>_4599___Other_Indigenous_studies</vt:lpstr>
      <vt:lpstr>_4601___Applied_computing</vt:lpstr>
      <vt:lpstr>_4602___Artificial_intelligence</vt:lpstr>
      <vt:lpstr>_4603___Computer_vision_and_multimedia_computation</vt:lpstr>
      <vt:lpstr>_4604___Cybersecurity_and_privacy</vt:lpstr>
      <vt:lpstr>_4605___Data_management_and_data_science</vt:lpstr>
      <vt:lpstr>_4606___Distributed_computing_and_systems_software</vt:lpstr>
      <vt:lpstr>_4607___Graphics__augmented_reality_and_games</vt:lpstr>
      <vt:lpstr>_4608___Human_centred_computing</vt:lpstr>
      <vt:lpstr>_4609___Information_systems</vt:lpstr>
      <vt:lpstr>_4610___Library_and_information_studies</vt:lpstr>
      <vt:lpstr>_4611___Machine_learning</vt:lpstr>
      <vt:lpstr>_4612___Software_engineering</vt:lpstr>
      <vt:lpstr>_4613___Theory_of_computation</vt:lpstr>
      <vt:lpstr>_4699___Other_information_and_computing_sciences</vt:lpstr>
      <vt:lpstr>_4701___Communication_and_media_studies</vt:lpstr>
      <vt:lpstr>_4702___Cultural_studies</vt:lpstr>
      <vt:lpstr>_4703___Language_studies</vt:lpstr>
      <vt:lpstr>_4704___Linguistics</vt:lpstr>
      <vt:lpstr>_4705___Literary_studies</vt:lpstr>
      <vt:lpstr>_4799___Other_language__communication_and_culture</vt:lpstr>
      <vt:lpstr>_4801___Commercial_law</vt:lpstr>
      <vt:lpstr>_4802___Environmental_and_resources_law</vt:lpstr>
      <vt:lpstr>_4803___International_and_comparative_law</vt:lpstr>
      <vt:lpstr>_4804___Law_in_context</vt:lpstr>
      <vt:lpstr>_4805___Legal_systems</vt:lpstr>
      <vt:lpstr>_4806___Private_law_and_civil_obligations</vt:lpstr>
      <vt:lpstr>_4807___Public_law</vt:lpstr>
      <vt:lpstr>_4899___Other_law_and_legal_studies</vt:lpstr>
      <vt:lpstr>_4901___Applied_mathematics</vt:lpstr>
      <vt:lpstr>_4902___Mathematical_physics</vt:lpstr>
      <vt:lpstr>_4903___Numerical_and_computational_mathematics</vt:lpstr>
      <vt:lpstr>_4904___Pure_mathematics</vt:lpstr>
      <vt:lpstr>_4905___Statistics</vt:lpstr>
      <vt:lpstr>_4999___Other_mathematical_sciences</vt:lpstr>
      <vt:lpstr>_5001___Applied_ethics</vt:lpstr>
      <vt:lpstr>_5002___History_and_philosophy_of_specific_fields</vt:lpstr>
      <vt:lpstr>_5003___Philosophy</vt:lpstr>
      <vt:lpstr>_5004___Religious_studies</vt:lpstr>
      <vt:lpstr>_5005___Theology</vt:lpstr>
      <vt:lpstr>_5099___Other_philosophy_and_religious_studies</vt:lpstr>
      <vt:lpstr>_5101___Astronomical_sciences</vt:lpstr>
      <vt:lpstr>_5102___Atomic__molecular_and_optical_physics</vt:lpstr>
      <vt:lpstr>_5103___Classical_physics</vt:lpstr>
      <vt:lpstr>_5104___Condensed_matter_physics</vt:lpstr>
      <vt:lpstr>_5105___Medical_and_biological_physics</vt:lpstr>
      <vt:lpstr>_5106___Nuclear_and_plasma_physics</vt:lpstr>
      <vt:lpstr>_5107___Particle_and_high_energy_physics</vt:lpstr>
      <vt:lpstr>_5108___Quantum_physics</vt:lpstr>
      <vt:lpstr>_5109___Space_sciences</vt:lpstr>
      <vt:lpstr>_5110___Synchrotrons_and_accelerators</vt:lpstr>
      <vt:lpstr>_5199___Other_physical_sciences</vt:lpstr>
      <vt:lpstr>_5201___Applied_and_developmental_psychology</vt:lpstr>
      <vt:lpstr>_5202___Biological_psychology</vt:lpstr>
      <vt:lpstr>_5203___Clinical_and_health_psychology</vt:lpstr>
      <vt:lpstr>_5204___Cognitive_and_computational_psychology</vt:lpstr>
      <vt:lpstr>_5205___Social_and_personality_psychology</vt:lpstr>
      <vt:lpstr>_5299___Other_psychology</vt:lpstr>
      <vt:lpstr>'MRFF CHIEF INVESTIGATOR LISTING'!Print_Area</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Cooper, Colin</cp:lastModifiedBy>
  <cp:lastPrinted>2024-07-03T03:51:01Z</cp:lastPrinted>
  <dcterms:created xsi:type="dcterms:W3CDTF">2021-06-19T09:46:19Z</dcterms:created>
  <dcterms:modified xsi:type="dcterms:W3CDTF">2024-07-04T05:54:05Z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0x0101004D13603DCBBC0F45A3901C1DD9554701</vt:lpwstr>
  </property>
  <property fmtid="{D5CDD505-2E9C-101B-9397-08002B2CF9AE}" pid="3" name="DocHub_Year">
    <vt:lpwstr>46829;#2023|4fbcaf2e-c858-4248-836e-58ac5eb285ca</vt:lpwstr>
  </property>
  <property fmtid="{D5CDD505-2E9C-101B-9397-08002B2CF9AE}" pid="4" name="DocHub_WorkActivity">
    <vt:lpwstr>83;#Programme Management|e917d196-d1dd-46ca-8880-b205532cede6</vt:lpwstr>
  </property>
  <property fmtid="{D5CDD505-2E9C-101B-9397-08002B2CF9AE}" pid="5" name="DocHub_Keywords">
    <vt:lpwstr/>
  </property>
  <property fmtid="{D5CDD505-2E9C-101B-9397-08002B2CF9AE}" pid="6" name="DocHub_DocumentType">
    <vt:lpwstr>82;#Template|9b48ba34-650a-488d-9fe8-e5181e10b797</vt:lpwstr>
  </property>
  <property fmtid="{D5CDD505-2E9C-101B-9397-08002B2CF9AE}" pid="7" name="DocHub_SecurityClassification">
    <vt:lpwstr>3;#OFFICIAL|6106d03b-a1a0-4e30-9d91-d5e9fb4314f9</vt:lpwstr>
  </property>
  <property fmtid="{D5CDD505-2E9C-101B-9397-08002B2CF9AE}" pid="8" name="DocHub_MRFFNationalCriticalSubProgram">
    <vt:lpwstr>50100;#Innovative Trials|dcfa33ee-9cab-4bc8-a552-cb8f4916d7d5</vt:lpwstr>
  </property>
</Properties>
</file>