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rod.protected.ind\user\User01\ccooper\desktop\Uploady foldy\CRCP 15\"/>
    </mc:Choice>
  </mc:AlternateContent>
  <xr:revisionPtr revIDLastSave="0" documentId="8_{119E6283-9D2C-4C81-ABF5-9ADA6EEC82F0}" xr6:coauthVersionLast="47" xr6:coauthVersionMax="47" xr10:uidLastSave="{00000000-0000-0000-0000-000000000000}"/>
  <bookViews>
    <workbookView xWindow="-120" yWindow="-120" windowWidth="29040" windowHeight="17640" tabRatio="750" xr2:uid="{00000000-000D-0000-FFFF-FFFF00000000}"/>
  </bookViews>
  <sheets>
    <sheet name="Budget Worksheet" sheetId="15" r:id="rId1"/>
    <sheet name="Partner Contributions" sheetId="17" r:id="rId2"/>
    <sheet name="Project Budget" sheetId="18" r:id="rId3"/>
    <sheet name="Instructions" sheetId="19" r:id="rId4"/>
    <sheet name="Expenditure info box" sheetId="20" state="hidden" r:id="rId5"/>
  </sheets>
  <definedNames>
    <definedName name="_Toc53659944" localSheetId="0">'Budget Worksheet'!$A$136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3" i="15" l="1"/>
  <c r="H104" i="15"/>
  <c r="H106" i="15"/>
  <c r="E50" i="18" l="1"/>
  <c r="E49" i="18"/>
  <c r="E48" i="18"/>
  <c r="E47" i="18"/>
  <c r="E45" i="18"/>
  <c r="E44" i="18"/>
  <c r="E43" i="18"/>
  <c r="E42" i="18"/>
  <c r="E40" i="18"/>
  <c r="E39" i="18"/>
  <c r="E38" i="18"/>
  <c r="E37" i="18"/>
  <c r="E35" i="18"/>
  <c r="E34" i="18"/>
  <c r="E33" i="18"/>
  <c r="E32" i="18"/>
  <c r="E30" i="18"/>
  <c r="E29" i="18"/>
  <c r="E28" i="18"/>
  <c r="E27" i="18"/>
  <c r="E20" i="18"/>
  <c r="E19" i="18"/>
  <c r="E18" i="18"/>
  <c r="E17" i="18"/>
  <c r="E15" i="18"/>
  <c r="E14" i="18"/>
  <c r="E13" i="18"/>
  <c r="E12" i="18"/>
  <c r="E10" i="18"/>
  <c r="E9" i="18"/>
  <c r="E8" i="18"/>
  <c r="E7" i="18"/>
  <c r="C49" i="18" l="1"/>
  <c r="C48" i="18"/>
  <c r="C47" i="18"/>
  <c r="E25" i="18"/>
  <c r="E24" i="18"/>
  <c r="E23" i="18"/>
  <c r="E22" i="18"/>
  <c r="F98" i="15"/>
  <c r="C45" i="18"/>
  <c r="F104" i="15"/>
  <c r="B83" i="15"/>
  <c r="C55" i="18"/>
  <c r="C54" i="18"/>
  <c r="C53" i="18"/>
  <c r="C52" i="18"/>
  <c r="C50" i="18"/>
  <c r="C44" i="18"/>
  <c r="C43" i="18"/>
  <c r="C42" i="18"/>
  <c r="C40" i="18"/>
  <c r="C39" i="18"/>
  <c r="C38" i="18"/>
  <c r="C37" i="18"/>
  <c r="C35" i="18"/>
  <c r="C34" i="18"/>
  <c r="C33" i="18"/>
  <c r="C32" i="18"/>
  <c r="C30" i="18"/>
  <c r="C29" i="18"/>
  <c r="C28" i="18"/>
  <c r="C27" i="18"/>
  <c r="C25" i="18"/>
  <c r="C24" i="18"/>
  <c r="C23" i="18"/>
  <c r="C22" i="18"/>
  <c r="C20" i="18"/>
  <c r="C19" i="18"/>
  <c r="C18" i="18"/>
  <c r="C17" i="18"/>
  <c r="C15" i="18"/>
  <c r="C14" i="18"/>
  <c r="C13" i="18"/>
  <c r="C12" i="18"/>
  <c r="C10" i="18"/>
  <c r="C9" i="18"/>
  <c r="C8" i="18"/>
  <c r="C7" i="18"/>
  <c r="B229" i="17"/>
  <c r="B228" i="17"/>
  <c r="B227" i="17"/>
  <c r="B226" i="17"/>
  <c r="B224" i="17"/>
  <c r="B223" i="17"/>
  <c r="B222" i="17"/>
  <c r="B221" i="17"/>
  <c r="B219" i="17"/>
  <c r="B218" i="17"/>
  <c r="B217" i="17"/>
  <c r="B216" i="17"/>
  <c r="B206" i="17"/>
  <c r="B205" i="17"/>
  <c r="B204" i="17"/>
  <c r="B203" i="17"/>
  <c r="B201" i="17"/>
  <c r="B200" i="17"/>
  <c r="B199" i="17"/>
  <c r="B198" i="17"/>
  <c r="B196" i="17"/>
  <c r="B195" i="17"/>
  <c r="B194" i="17"/>
  <c r="B193" i="17"/>
  <c r="B183" i="17"/>
  <c r="B182" i="17"/>
  <c r="B181" i="17"/>
  <c r="B180" i="17"/>
  <c r="B178" i="17"/>
  <c r="B177" i="17"/>
  <c r="B176" i="17"/>
  <c r="B175" i="17"/>
  <c r="B173" i="17"/>
  <c r="B172" i="17"/>
  <c r="B171" i="17"/>
  <c r="B170" i="17"/>
  <c r="B160" i="17"/>
  <c r="B159" i="17"/>
  <c r="B158" i="17"/>
  <c r="B157" i="17"/>
  <c r="B155" i="17"/>
  <c r="B154" i="17"/>
  <c r="B153" i="17"/>
  <c r="B152" i="17"/>
  <c r="B150" i="17"/>
  <c r="B149" i="17"/>
  <c r="B148" i="17"/>
  <c r="B147" i="17"/>
  <c r="B137" i="17"/>
  <c r="B136" i="17"/>
  <c r="B135" i="17"/>
  <c r="B134" i="17"/>
  <c r="B132" i="17"/>
  <c r="B131" i="17"/>
  <c r="B130" i="17"/>
  <c r="B129" i="17"/>
  <c r="B127" i="17"/>
  <c r="B126" i="17"/>
  <c r="B125" i="17"/>
  <c r="B124" i="17"/>
  <c r="B114" i="17"/>
  <c r="B113" i="17"/>
  <c r="B112" i="17"/>
  <c r="B111" i="17"/>
  <c r="B109" i="17"/>
  <c r="B108" i="17"/>
  <c r="B107" i="17"/>
  <c r="B106" i="17"/>
  <c r="B104" i="17"/>
  <c r="B103" i="17"/>
  <c r="B102" i="17"/>
  <c r="B101" i="17"/>
  <c r="B91" i="17"/>
  <c r="B90" i="17"/>
  <c r="B89" i="17"/>
  <c r="B88" i="17"/>
  <c r="B86" i="17"/>
  <c r="B85" i="17"/>
  <c r="B84" i="17"/>
  <c r="B83" i="17"/>
  <c r="B81" i="17"/>
  <c r="B80" i="17"/>
  <c r="B79" i="17"/>
  <c r="B78" i="17"/>
  <c r="B68" i="17"/>
  <c r="B67" i="17"/>
  <c r="B66" i="17"/>
  <c r="B65" i="17"/>
  <c r="B63" i="17"/>
  <c r="B62" i="17"/>
  <c r="B61" i="17"/>
  <c r="B60" i="17"/>
  <c r="B58" i="17"/>
  <c r="B57" i="17"/>
  <c r="B56" i="17"/>
  <c r="B55" i="17"/>
  <c r="B45" i="17"/>
  <c r="B44" i="17"/>
  <c r="B43" i="17"/>
  <c r="B42" i="17"/>
  <c r="B40" i="17"/>
  <c r="B39" i="17"/>
  <c r="B38" i="17"/>
  <c r="B37" i="17"/>
  <c r="B35" i="17"/>
  <c r="B34" i="17"/>
  <c r="B33" i="17"/>
  <c r="B32" i="17"/>
  <c r="B22" i="17"/>
  <c r="B21" i="17"/>
  <c r="B20" i="17"/>
  <c r="B19" i="17"/>
  <c r="B17" i="17"/>
  <c r="B16" i="17"/>
  <c r="B15" i="17"/>
  <c r="B14" i="17"/>
  <c r="B12" i="17"/>
  <c r="B11" i="17"/>
  <c r="B10" i="17"/>
  <c r="B9" i="17"/>
  <c r="C107" i="15"/>
  <c r="D107" i="15"/>
  <c r="E107" i="15"/>
  <c r="B107" i="15"/>
  <c r="E97" i="15"/>
  <c r="D97" i="15"/>
  <c r="C97" i="15"/>
  <c r="B97" i="15"/>
  <c r="E82" i="15"/>
  <c r="D82" i="15"/>
  <c r="C82" i="15"/>
  <c r="B82" i="15"/>
  <c r="E75" i="15"/>
  <c r="D75" i="15"/>
  <c r="C75" i="15"/>
  <c r="B75" i="15"/>
  <c r="E68" i="15"/>
  <c r="D68" i="15"/>
  <c r="C68" i="15"/>
  <c r="B68" i="15"/>
  <c r="E61" i="15"/>
  <c r="D61" i="15"/>
  <c r="C61" i="15"/>
  <c r="B61" i="15"/>
  <c r="E54" i="15"/>
  <c r="D54" i="15"/>
  <c r="C54" i="15"/>
  <c r="B54" i="15"/>
  <c r="E47" i="15"/>
  <c r="D47" i="15"/>
  <c r="C47" i="15"/>
  <c r="B47" i="15"/>
  <c r="E40" i="15"/>
  <c r="D40" i="15"/>
  <c r="C40" i="15"/>
  <c r="B40" i="15"/>
  <c r="E33" i="15"/>
  <c r="D33" i="15"/>
  <c r="C33" i="15"/>
  <c r="B33" i="15"/>
  <c r="E26" i="15"/>
  <c r="D26" i="15"/>
  <c r="C26" i="15"/>
  <c r="B26" i="15"/>
  <c r="E19" i="15"/>
  <c r="D19" i="15"/>
  <c r="C19" i="15"/>
  <c r="B19" i="15"/>
  <c r="E12" i="15"/>
  <c r="D12" i="15"/>
  <c r="C12" i="15"/>
  <c r="B12" i="15"/>
  <c r="E31" i="18" l="1"/>
  <c r="F107" i="15"/>
  <c r="F103" i="15"/>
  <c r="F105" i="15"/>
  <c r="B84" i="15"/>
  <c r="B89" i="15" s="1"/>
  <c r="B85" i="15"/>
  <c r="B92" i="15" s="1"/>
  <c r="F102" i="15"/>
  <c r="F7" i="15"/>
  <c r="A59" i="18" s="1"/>
  <c r="L15" i="15"/>
  <c r="C84" i="15"/>
  <c r="C83" i="15"/>
  <c r="B11" i="15"/>
  <c r="L12" i="15"/>
  <c r="D226" i="17"/>
  <c r="D221" i="17"/>
  <c r="D216" i="17"/>
  <c r="D203" i="17"/>
  <c r="D198" i="17"/>
  <c r="D193" i="17"/>
  <c r="D180" i="17"/>
  <c r="D175" i="17"/>
  <c r="D170" i="17"/>
  <c r="D157" i="17"/>
  <c r="D152" i="17"/>
  <c r="D147" i="17"/>
  <c r="D134" i="17"/>
  <c r="D129" i="17"/>
  <c r="D124" i="17"/>
  <c r="D111" i="17"/>
  <c r="D106" i="17"/>
  <c r="D101" i="17"/>
  <c r="D88" i="17"/>
  <c r="D83" i="17"/>
  <c r="D78" i="17"/>
  <c r="D65" i="17"/>
  <c r="D60" i="17"/>
  <c r="D55" i="17"/>
  <c r="D42" i="17"/>
  <c r="D37" i="17"/>
  <c r="D38" i="17"/>
  <c r="D32" i="17"/>
  <c r="D19" i="17"/>
  <c r="D14" i="17"/>
  <c r="D9" i="17"/>
  <c r="D35" i="17"/>
  <c r="D34" i="17"/>
  <c r="D33" i="17"/>
  <c r="A3" i="17"/>
  <c r="L43" i="15"/>
  <c r="L42" i="15"/>
  <c r="L41" i="15"/>
  <c r="L40" i="15"/>
  <c r="L36" i="15"/>
  <c r="L35" i="15"/>
  <c r="L34" i="15"/>
  <c r="L33" i="15"/>
  <c r="L29" i="15"/>
  <c r="L28" i="15"/>
  <c r="L27" i="15"/>
  <c r="L26" i="15"/>
  <c r="L14" i="15"/>
  <c r="L13" i="15"/>
  <c r="F14" i="15"/>
  <c r="L20" i="15"/>
  <c r="L19" i="15"/>
  <c r="L22" i="15"/>
  <c r="L21" i="15"/>
  <c r="F99" i="15"/>
  <c r="F100" i="15"/>
  <c r="F101" i="15"/>
  <c r="F106" i="15"/>
  <c r="F77" i="15"/>
  <c r="F70" i="15"/>
  <c r="F63" i="15"/>
  <c r="F56" i="15"/>
  <c r="F49" i="15"/>
  <c r="F42" i="15"/>
  <c r="F35" i="15"/>
  <c r="F28" i="15"/>
  <c r="F21" i="15"/>
  <c r="D229" i="17"/>
  <c r="D228" i="17"/>
  <c r="D227" i="17"/>
  <c r="D219" i="17"/>
  <c r="D218" i="17"/>
  <c r="D217" i="17"/>
  <c r="D206" i="17"/>
  <c r="D205" i="17"/>
  <c r="D204" i="17"/>
  <c r="D196" i="17"/>
  <c r="D195" i="17"/>
  <c r="D194" i="17"/>
  <c r="B210" i="17"/>
  <c r="A210" i="17"/>
  <c r="B187" i="17"/>
  <c r="A187" i="17"/>
  <c r="B164" i="17"/>
  <c r="A164" i="17"/>
  <c r="B141" i="17"/>
  <c r="A141" i="17"/>
  <c r="B118" i="17"/>
  <c r="A118" i="17"/>
  <c r="D183" i="17"/>
  <c r="D182" i="17"/>
  <c r="D181" i="17"/>
  <c r="D173" i="17"/>
  <c r="D172" i="17"/>
  <c r="D171" i="17"/>
  <c r="D160" i="17"/>
  <c r="D159" i="17"/>
  <c r="D158" i="17"/>
  <c r="D150" i="17"/>
  <c r="D149" i="17"/>
  <c r="D148" i="17"/>
  <c r="D137" i="17"/>
  <c r="D136" i="17"/>
  <c r="D135" i="17"/>
  <c r="D127" i="17"/>
  <c r="D126" i="17"/>
  <c r="D125" i="17"/>
  <c r="D114" i="17"/>
  <c r="D113" i="17"/>
  <c r="D112" i="17"/>
  <c r="D104" i="17"/>
  <c r="D103" i="17"/>
  <c r="D102" i="17"/>
  <c r="B95" i="17"/>
  <c r="A95" i="17"/>
  <c r="D91" i="17"/>
  <c r="D90" i="17"/>
  <c r="D89" i="17"/>
  <c r="D81" i="17"/>
  <c r="D80" i="17"/>
  <c r="D79" i="17"/>
  <c r="D68" i="17"/>
  <c r="D67" i="17"/>
  <c r="D66" i="17"/>
  <c r="D58" i="17"/>
  <c r="D57" i="17"/>
  <c r="D56" i="17"/>
  <c r="D45" i="17"/>
  <c r="D44" i="17"/>
  <c r="D43" i="17"/>
  <c r="D22" i="17"/>
  <c r="D21" i="17"/>
  <c r="D20" i="17"/>
  <c r="D12" i="17"/>
  <c r="D11" i="17"/>
  <c r="D10" i="17"/>
  <c r="B72" i="17"/>
  <c r="A72" i="17"/>
  <c r="B49" i="17"/>
  <c r="A49" i="17"/>
  <c r="B26" i="17"/>
  <c r="A26" i="17"/>
  <c r="B3" i="17"/>
  <c r="E85" i="15"/>
  <c r="E92" i="15" s="1"/>
  <c r="D83" i="15"/>
  <c r="E83" i="15"/>
  <c r="C85" i="15"/>
  <c r="C92" i="15" s="1"/>
  <c r="D85" i="15"/>
  <c r="D92" i="15" s="1"/>
  <c r="F78" i="15"/>
  <c r="F76" i="15"/>
  <c r="C79" i="15"/>
  <c r="D222" i="17"/>
  <c r="E79" i="15"/>
  <c r="D224" i="17"/>
  <c r="D79" i="15"/>
  <c r="D223" i="17"/>
  <c r="B79" i="15"/>
  <c r="F69" i="15"/>
  <c r="D199" i="17"/>
  <c r="F71" i="15"/>
  <c r="C72" i="15"/>
  <c r="C88" i="15"/>
  <c r="D88" i="15"/>
  <c r="E88" i="15"/>
  <c r="B88" i="15"/>
  <c r="D72" i="15"/>
  <c r="D200" i="17"/>
  <c r="B72" i="15"/>
  <c r="E72" i="15"/>
  <c r="D201" i="17"/>
  <c r="D15" i="17"/>
  <c r="F64" i="15"/>
  <c r="F62" i="15"/>
  <c r="F57" i="15"/>
  <c r="F55" i="15"/>
  <c r="F50" i="15"/>
  <c r="D132" i="17"/>
  <c r="D131" i="17"/>
  <c r="D130" i="17"/>
  <c r="F48" i="15"/>
  <c r="F43" i="15"/>
  <c r="F41" i="15"/>
  <c r="F36" i="15"/>
  <c r="F34" i="15"/>
  <c r="F29" i="15"/>
  <c r="F27" i="15"/>
  <c r="F22" i="15"/>
  <c r="D39" i="17"/>
  <c r="F20" i="15"/>
  <c r="F15" i="15"/>
  <c r="D17" i="17"/>
  <c r="D16" i="17"/>
  <c r="F13" i="15"/>
  <c r="C30" i="15"/>
  <c r="D61" i="17"/>
  <c r="E30" i="15"/>
  <c r="D63" i="17"/>
  <c r="B37" i="15"/>
  <c r="D37" i="15"/>
  <c r="D85" i="17"/>
  <c r="C44" i="15"/>
  <c r="D107" i="17"/>
  <c r="E44" i="15"/>
  <c r="D109" i="17"/>
  <c r="C58" i="15"/>
  <c r="D153" i="17"/>
  <c r="E58" i="15"/>
  <c r="D155" i="17"/>
  <c r="B65" i="15"/>
  <c r="D65" i="15"/>
  <c r="D177" i="17"/>
  <c r="C23" i="15"/>
  <c r="E23" i="15"/>
  <c r="D40" i="17"/>
  <c r="B30" i="15"/>
  <c r="D30" i="15"/>
  <c r="D62" i="17"/>
  <c r="C37" i="15"/>
  <c r="D84" i="17"/>
  <c r="E37" i="15"/>
  <c r="D86" i="17"/>
  <c r="B44" i="15"/>
  <c r="D44" i="15"/>
  <c r="D108" i="17"/>
  <c r="B58" i="15"/>
  <c r="D58" i="15"/>
  <c r="D154" i="17"/>
  <c r="C65" i="15"/>
  <c r="D176" i="17"/>
  <c r="E65" i="15"/>
  <c r="D178" i="17"/>
  <c r="B51" i="15"/>
  <c r="D51" i="15"/>
  <c r="D84" i="15"/>
  <c r="C51" i="15"/>
  <c r="E51" i="15"/>
  <c r="E84" i="15"/>
  <c r="D16" i="15"/>
  <c r="B16" i="15"/>
  <c r="C16" i="15"/>
  <c r="E16" i="15"/>
  <c r="B23" i="15"/>
  <c r="D23" i="15"/>
  <c r="D89" i="15" l="1"/>
  <c r="D90" i="15" s="1"/>
  <c r="D77" i="17"/>
  <c r="C89" i="15"/>
  <c r="C90" i="15" s="1"/>
  <c r="C109" i="15" s="1"/>
  <c r="E89" i="15"/>
  <c r="E90" i="15" s="1"/>
  <c r="F65" i="15"/>
  <c r="F51" i="15"/>
  <c r="D54" i="17"/>
  <c r="F88" i="15"/>
  <c r="F23" i="15"/>
  <c r="D18" i="17"/>
  <c r="D64" i="17"/>
  <c r="D36" i="17"/>
  <c r="F79" i="15"/>
  <c r="D215" i="17"/>
  <c r="L23" i="15"/>
  <c r="D225" i="17"/>
  <c r="L16" i="15"/>
  <c r="F72" i="15"/>
  <c r="D156" i="17"/>
  <c r="L37" i="15"/>
  <c r="F58" i="15"/>
  <c r="F16" i="15"/>
  <c r="F30" i="15"/>
  <c r="D100" i="17"/>
  <c r="F44" i="15"/>
  <c r="F37" i="15"/>
  <c r="D133" i="17"/>
  <c r="D128" i="17"/>
  <c r="D220" i="17"/>
  <c r="L30" i="15"/>
  <c r="L44" i="15"/>
  <c r="D31" i="17"/>
  <c r="D41" i="17"/>
  <c r="D105" i="17"/>
  <c r="D169" i="17"/>
  <c r="D110" i="17"/>
  <c r="D174" i="17"/>
  <c r="D197" i="17"/>
  <c r="D8" i="17"/>
  <c r="D59" i="17"/>
  <c r="D123" i="17"/>
  <c r="D179" i="17"/>
  <c r="D87" i="17"/>
  <c r="D146" i="17"/>
  <c r="D202" i="17"/>
  <c r="D192" i="17"/>
  <c r="D13" i="17"/>
  <c r="D151" i="17"/>
  <c r="D82" i="17"/>
  <c r="E6" i="18"/>
  <c r="E26" i="18"/>
  <c r="E21" i="18"/>
  <c r="E54" i="18"/>
  <c r="D86" i="15"/>
  <c r="E55" i="18"/>
  <c r="E53" i="18"/>
  <c r="E86" i="15"/>
  <c r="C86" i="15"/>
  <c r="F85" i="15"/>
  <c r="F92" i="15" s="1"/>
  <c r="F84" i="15"/>
  <c r="E41" i="18"/>
  <c r="E16" i="18"/>
  <c r="E36" i="18"/>
  <c r="E11" i="18"/>
  <c r="G86" i="15"/>
  <c r="B90" i="15"/>
  <c r="B109" i="15" s="1"/>
  <c r="F83" i="15"/>
  <c r="B86" i="15"/>
  <c r="E52" i="18"/>
  <c r="F89" i="15" l="1"/>
  <c r="D208" i="17"/>
  <c r="D108" i="15"/>
  <c r="D109" i="15"/>
  <c r="F90" i="15"/>
  <c r="F94" i="15" s="1"/>
  <c r="D231" i="17"/>
  <c r="D24" i="17"/>
  <c r="E109" i="15"/>
  <c r="E108" i="15"/>
  <c r="D70" i="17"/>
  <c r="C108" i="15"/>
  <c r="D93" i="17"/>
  <c r="D47" i="17"/>
  <c r="D139" i="17"/>
  <c r="D162" i="17"/>
  <c r="D116" i="17"/>
  <c r="D185" i="17"/>
  <c r="E5" i="18"/>
  <c r="E51" i="18"/>
  <c r="F86" i="15"/>
  <c r="D110" i="15"/>
  <c r="B110" i="15"/>
  <c r="E110" i="15"/>
  <c r="B108" i="15"/>
  <c r="C110" i="15"/>
  <c r="E56" i="18" l="1"/>
  <c r="F110" i="15"/>
  <c r="H110" i="15" s="1"/>
  <c r="F10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Perkins, Harvey</author>
  </authors>
  <commentList>
    <comment ref="A6" authorId="0" shapeId="0" xr:uid="{00000000-0006-0000-0000-000001000000}">
      <text>
        <r>
          <rPr>
            <sz val="9"/>
            <color indexed="81"/>
            <rFont val="Tahoma"/>
            <family val="2"/>
          </rPr>
          <t>The four years in this table need to be set appropriately for each selection round. All other year references in this workbook will automatically reflect these cells.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Jones, Ayla</author>
  </authors>
  <commentList>
    <comment ref="A6" authorId="0" shapeId="0" xr:uid="{2599FB56-CA50-46F0-9C2F-EB4C2AA22382}">
      <text>
        <r>
          <rPr>
            <sz val="9"/>
            <color indexed="81"/>
            <rFont val="Tahoma"/>
            <family val="2"/>
          </rPr>
          <t>Note: this must be "Yes" for the partner to be eligible</t>
        </r>
      </text>
    </comment>
    <comment ref="A29" authorId="0" shapeId="0" xr:uid="{C789464E-DD48-450A-81E8-1C4BDF13129F}">
      <text>
        <r>
          <rPr>
            <sz val="9"/>
            <color indexed="81"/>
            <rFont val="Tahoma"/>
            <family val="2"/>
          </rPr>
          <t>Note: this must be "Yes" for the partner to be eligible</t>
        </r>
      </text>
    </comment>
    <comment ref="A52" authorId="0" shapeId="0" xr:uid="{8C3710BE-18FD-4935-873B-E695FC54152C}">
      <text>
        <r>
          <rPr>
            <sz val="9"/>
            <color indexed="81"/>
            <rFont val="Tahoma"/>
            <family val="2"/>
          </rPr>
          <t>Note: this must be "Yes" for the partner to be eligible</t>
        </r>
      </text>
    </comment>
    <comment ref="A75" authorId="0" shapeId="0" xr:uid="{2AD4A542-19A7-4AC5-8699-BD13F0790127}">
      <text>
        <r>
          <rPr>
            <sz val="9"/>
            <color indexed="81"/>
            <rFont val="Tahoma"/>
            <family val="2"/>
          </rPr>
          <t>Note: this must be "Yes" for the partner to be eligible</t>
        </r>
      </text>
    </comment>
    <comment ref="A98" authorId="0" shapeId="0" xr:uid="{437152A8-23C6-44E8-998B-AFF8C6625E5E}">
      <text>
        <r>
          <rPr>
            <sz val="9"/>
            <color indexed="81"/>
            <rFont val="Tahoma"/>
            <family val="2"/>
          </rPr>
          <t>Note: this must be "Yes" for the partner to be eligible</t>
        </r>
      </text>
    </comment>
    <comment ref="A121" authorId="0" shapeId="0" xr:uid="{E2C4F1DC-9C29-4580-A283-8294C1BA4FC3}">
      <text>
        <r>
          <rPr>
            <sz val="9"/>
            <color indexed="81"/>
            <rFont val="Tahoma"/>
            <family val="2"/>
          </rPr>
          <t>Note: this must be "Yes" for the partner to be eligible</t>
        </r>
      </text>
    </comment>
    <comment ref="A144" authorId="0" shapeId="0" xr:uid="{E9DD8EC7-3ACF-4AD7-85AF-ED45D4A0EFA9}">
      <text>
        <r>
          <rPr>
            <sz val="9"/>
            <color indexed="81"/>
            <rFont val="Tahoma"/>
            <family val="2"/>
          </rPr>
          <t>Note: this must be "Yes" for the partner to be eligible</t>
        </r>
      </text>
    </comment>
    <comment ref="A167" authorId="0" shapeId="0" xr:uid="{CDDEEB03-6B59-4890-9416-8CBA52B0B5B6}">
      <text>
        <r>
          <rPr>
            <sz val="9"/>
            <color indexed="81"/>
            <rFont val="Tahoma"/>
            <family val="2"/>
          </rPr>
          <t>Note: this must be "Yes" for the partner to be eligible</t>
        </r>
      </text>
    </comment>
    <comment ref="A190" authorId="0" shapeId="0" xr:uid="{82ABE791-5887-46E4-B950-B2C727054558}">
      <text>
        <r>
          <rPr>
            <sz val="9"/>
            <color indexed="81"/>
            <rFont val="Tahoma"/>
            <family val="2"/>
          </rPr>
          <t>Note: this must be "Yes" for the partner to be eligible</t>
        </r>
      </text>
    </comment>
    <comment ref="A213" authorId="0" shapeId="0" xr:uid="{69496077-5B1B-4DEF-9F59-A51D2BF7030D}">
      <text>
        <r>
          <rPr>
            <sz val="9"/>
            <color indexed="81"/>
            <rFont val="Tahoma"/>
            <family val="2"/>
          </rPr>
          <t>Note: this must be "Yes" for the partner to be eligible</t>
        </r>
      </text>
    </comment>
  </commentList>
</comments>
</file>

<file path=xl/sharedStrings.xml><?xml version="1.0" encoding="utf-8"?>
<sst xmlns="http://schemas.openxmlformats.org/spreadsheetml/2006/main" count="490" uniqueCount="114">
  <si>
    <t>Total</t>
  </si>
  <si>
    <r>
      <rPr>
        <sz val="11"/>
        <color rgb="FF1F2B34"/>
        <rFont val="Calibri"/>
        <family val="2"/>
        <scheme val="minor"/>
      </rPr>
      <t>Cash</t>
    </r>
  </si>
  <si>
    <t>Cash</t>
  </si>
  <si>
    <t>Total cash resources</t>
  </si>
  <si>
    <t>EXPENDITURE (Budget)</t>
  </si>
  <si>
    <t>Capital</t>
  </si>
  <si>
    <t>Total cash expenditure</t>
  </si>
  <si>
    <t>Contribution type</t>
  </si>
  <si>
    <t>Head of Expenditure</t>
  </si>
  <si>
    <t>Total value of contributions</t>
  </si>
  <si>
    <t>Grant request</t>
  </si>
  <si>
    <t>Project title</t>
  </si>
  <si>
    <t>Is the collaborator contributing to the project? *</t>
  </si>
  <si>
    <t>Yes</t>
  </si>
  <si>
    <t>Contribution Type</t>
  </si>
  <si>
    <t>Financial Year</t>
  </si>
  <si>
    <t>Amount</t>
  </si>
  <si>
    <t>$</t>
  </si>
  <si>
    <t>Project Budget</t>
  </si>
  <si>
    <t>Costs</t>
  </si>
  <si>
    <t>Grant funds</t>
  </si>
  <si>
    <t>Instructions for using the Financial Workbook</t>
  </si>
  <si>
    <r>
      <rPr>
        <b/>
        <sz val="11"/>
        <rFont val="Calibri"/>
        <family val="2"/>
        <scheme val="minor"/>
      </rPr>
      <t>Purpose of the Budget Workbook</t>
    </r>
    <r>
      <rPr>
        <sz val="11"/>
        <rFont val="Calibri"/>
        <family val="2"/>
        <scheme val="minor"/>
      </rPr>
      <t xml:space="preserve">
The Budget Workbook is designed to assist applicants for CRC Project grants in developing their Project finances (grant, contributions and expenditure amounts) prior to inputting these to the online application portal screens. The Budget Worksheet allows changes to be made to specific input and expense fields, while all totals and several checks are made automatically to ensure amounts received for a Project balance with expenditure.</t>
    </r>
  </si>
  <si>
    <r>
      <t>NB: The total expenditure in a given financial year may be less ("UNDER"), the same as ("EQUAL") or (except in the first year) more than ("OVER") the total cash income for that same year. However, the total cumulative expenditure to the end of each financial year cannot exceed the total cumulative cash available to the end of that year. The validation cells will display "</t>
    </r>
    <r>
      <rPr>
        <sz val="11"/>
        <color rgb="FF00B050"/>
        <rFont val="Calibri"/>
        <family val="2"/>
        <scheme val="minor"/>
      </rPr>
      <t>OK</t>
    </r>
    <r>
      <rPr>
        <sz val="11"/>
        <color theme="1"/>
        <rFont val="Calibri"/>
        <family val="2"/>
        <scheme val="minor"/>
      </rPr>
      <t>" if there is an equal or underspend, but will display "</t>
    </r>
    <r>
      <rPr>
        <sz val="11"/>
        <color rgb="FFC00000"/>
        <rFont val="Calibri"/>
        <family val="2"/>
        <scheme val="minor"/>
      </rPr>
      <t>INSUFFICIENT FUNDS</t>
    </r>
    <r>
      <rPr>
        <sz val="11"/>
        <color theme="1"/>
        <rFont val="Calibri"/>
        <family val="2"/>
        <scheme val="minor"/>
      </rPr>
      <t>" if expenditure exceeds cash available.</t>
    </r>
  </si>
  <si>
    <t>CRC Project application - grant, contributions and expenditure budget worksheet</t>
  </si>
  <si>
    <t>Eligible Expenditure</t>
  </si>
  <si>
    <t>IP &amp; Technology</t>
  </si>
  <si>
    <t>annual salary</t>
  </si>
  <si>
    <t>% time</t>
  </si>
  <si>
    <t>on-costs %</t>
  </si>
  <si>
    <t>$value</t>
  </si>
  <si>
    <t>Project Partner 2:</t>
  </si>
  <si>
    <t>Lead Project Partner name</t>
  </si>
  <si>
    <t>Project Partner contributions</t>
  </si>
  <si>
    <t>Project Partner 3:</t>
  </si>
  <si>
    <t>Project Partner 4:</t>
  </si>
  <si>
    <t>Project Partner 5:</t>
  </si>
  <si>
    <t>Project Partner 6:</t>
  </si>
  <si>
    <t>Project Partner 7:</t>
  </si>
  <si>
    <t>Project Partner 8:</t>
  </si>
  <si>
    <t>Project Partner 9:</t>
  </si>
  <si>
    <t>Project Partner 10:</t>
  </si>
  <si>
    <t>Total value of contributions 
from all Project Partners</t>
  </si>
  <si>
    <t>Project Partner cash</t>
  </si>
  <si>
    <t>TOTAL CONTRIBUTIONS FROM ALL PROJECT PARTNERS</t>
  </si>
  <si>
    <t>Name of Project Partner 2</t>
  </si>
  <si>
    <t>Name of Project Partner 3</t>
  </si>
  <si>
    <t>Name of Project Partner 4</t>
  </si>
  <si>
    <t>Name of Project Partner 5</t>
  </si>
  <si>
    <t>Name of Project Partner 6</t>
  </si>
  <si>
    <t>Name of Project Partner 7</t>
  </si>
  <si>
    <t>Name of Project Partner 8</t>
  </si>
  <si>
    <t>Name of Project Partner 9</t>
  </si>
  <si>
    <t>Name of Project Partner 10</t>
  </si>
  <si>
    <t>e.g. program director</t>
  </si>
  <si>
    <t>staff member name</t>
  </si>
  <si>
    <t>e.g. field technician</t>
  </si>
  <si>
    <t>e.g. lab researcher</t>
  </si>
  <si>
    <t>Total Project value</t>
  </si>
  <si>
    <t>Eligible expenditure</t>
  </si>
  <si>
    <t>Labour including on-costs</t>
  </si>
  <si>
    <t>Grantee/Lead Project Partner:</t>
  </si>
  <si>
    <t>Partner Contributions</t>
  </si>
  <si>
    <r>
      <rPr>
        <b/>
        <sz val="11"/>
        <rFont val="Calibri"/>
        <family val="2"/>
        <scheme val="minor"/>
      </rPr>
      <t>Partner Contributions and Project Funding worksheets</t>
    </r>
    <r>
      <rPr>
        <sz val="11"/>
        <rFont val="Calibri"/>
        <family val="2"/>
        <scheme val="minor"/>
      </rPr>
      <t xml:space="preserve">
No data input is required in these worksheets. They draw directly on data in the Budget Worksheet and are provided purely to present that information in a format that mirrors the input screens in the online application portal. This should make it easier to input data into the online data fields, as well as reducing the risk of transcriptional errors. The spreadsheets may be used simply as a visual guide to manually enter data into the portal data fields, or to copy/paste from the spreadsheet to the portal data fields (noting that this will need to be done one field at a time). </t>
    </r>
  </si>
  <si>
    <t>Total in-kind contributions</t>
  </si>
  <si>
    <t>2023/24</t>
  </si>
  <si>
    <r>
      <rPr>
        <b/>
        <sz val="11"/>
        <rFont val="Calibri"/>
        <family val="2"/>
        <scheme val="minor"/>
      </rPr>
      <t>Setting up the Budget Worksheet</t>
    </r>
    <r>
      <rPr>
        <sz val="11"/>
        <rFont val="Calibri"/>
        <family val="2"/>
        <scheme val="minor"/>
      </rPr>
      <t xml:space="preserve">
The Budget Worksheet is set up to accommodate up to 10 project partners (i.e. the Lead plus up to 9 other project partners). This is more than most CRC Projects will have. The view can be customised to suit a CRC-P with fewer than 10 partners by simply hiding the unnecessary blocks of rows. 
In the unusual circumstance that you require more than 10 partner tables, additional tables can be inserted by copying and pasting partner rows (in blocks of 8 rows). Ensure that the row above the partner name row, as well as all data rows for that partner, are copied and then pasted below the last partner block. The total project partner contribution formulae are constructed (using SUMIF formulae) so that the correct total will be calculated even when additional partners are added. 
Note, however, that if additional partners are added, they will NOT be captured in the Partner Contributions worksheet (see below) which stops at 10 partners. 
</t>
    </r>
    <r>
      <rPr>
        <b/>
        <sz val="11"/>
        <rFont val="Calibri"/>
        <family val="2"/>
        <scheme val="minor"/>
      </rPr>
      <t xml:space="preserve">NB: </t>
    </r>
    <r>
      <rPr>
        <sz val="11"/>
        <rFont val="Calibri"/>
        <family val="2"/>
        <scheme val="minor"/>
      </rPr>
      <t>the worksheet is protected by default. To add partners, you will need to unprotect the sheet first (see below).</t>
    </r>
  </si>
  <si>
    <t>Travel</t>
  </si>
  <si>
    <t>Overseas</t>
  </si>
  <si>
    <t>Eligible expenditure cost types include the following, which are explained in detail in the Grant Opportunity Guidelines.</t>
  </si>
  <si>
    <t>Labour &amp; on-costs:</t>
  </si>
  <si>
    <t>salaries and on-costs for personnel directly employed for the project activities.</t>
  </si>
  <si>
    <t>Contract:</t>
  </si>
  <si>
    <t>contractor costs, and costs related to recruiting or contracting specialist staff directly related to the project.</t>
  </si>
  <si>
    <t>Audit:</t>
  </si>
  <si>
    <t>Capital:</t>
  </si>
  <si>
    <t>IP &amp; Technology:</t>
  </si>
  <si>
    <t>Travel:</t>
  </si>
  <si>
    <t>Overseas:</t>
  </si>
  <si>
    <t>Other:</t>
  </si>
  <si>
    <t>travel and related expenditure (both domestic and international), including costs for workshops, conferences etc. for key participants.</t>
  </si>
  <si>
    <t>eligible expenditure directly related to the project incurred outside Australia (excluding travel).</t>
  </si>
  <si>
    <t>Cost of independent auditing of project expenditure (max 1% of total project expenditure).</t>
  </si>
  <si>
    <t>costs of developing and delivering workshops, conferences, professional development, networking events, forums and courses for knowledge transfer and capacity development;</t>
  </si>
  <si>
    <t>~</t>
  </si>
  <si>
    <t>costs related to publication of research and deployment and take-up of research outputs;</t>
  </si>
  <si>
    <t>costs of acquiring intellectual property and technology.</t>
  </si>
  <si>
    <t>cost of capital items you purchase to undertake your project, including computing equipment and software directly related to the project, and reasonable fit-out expenditure directly related to the project.</t>
  </si>
  <si>
    <t>costs of staff training that directly supports the achievement of project outcomes;</t>
  </si>
  <si>
    <t>costs of engagement with SMEs to build their R&amp;D capacity.</t>
  </si>
  <si>
    <t>costs of eligible education and training activities;</t>
  </si>
  <si>
    <t>2024/25</t>
  </si>
  <si>
    <t>year 1</t>
  </si>
  <si>
    <t>Cash - Staff</t>
  </si>
  <si>
    <t>In-Kind</t>
  </si>
  <si>
    <t>Using the Budget Worksheet
Only data input cells (shaded light yellow) require data to be input. All entered values in these cells must be in whole dollars; values that include cents will not be accepted and will result in an error message. 
All totals are calculated automatically. 
If you want to make use of the 'Cash - Staff' calculator tables, input relevant data into the pale green cells, then copy the calculated total value to the appropriate yellow cell (noting the requirement for whole dollar amounts only). Each financial year will need to be calculated separately. Either overwrite the data for subsequent years, or copy the entire table across to the right if you'd prefer to keep a record for each year. If you want to copy the tables, you will need to unprotect the sheet (see below).
With respect to the expenditure table, the total expenditure in a given financial year may be less ("UNDER"), the same as ("EQUAL") or (except in the first year) more than ("OVER") the total cash income for that same year. However, the total cumulative expenditure to the end of each financial year cannot exceed the total cumulative cash available to the end of that year. The validation cells will display "OK" if there is an equal or underspend, but will display "INSUFFICIENT FUNDS" if expenditure exceeds cash available. A balanced (acceptable) expenditure table will have "OK" showing against each year and "TRUE" showing against the total cash expenditure for all years (indicating that total expenditure equals total cash resources).</t>
  </si>
  <si>
    <t>Protection
NB: The worksheets are designed to be used in 'protected' status to ensure no unintended changes are made to the formulae. When protected, the only actions available to users are the input of project, partner and financial details into the light yellow shaded input cells in the Budget Worksheet, or the pale green cells in the 'Cash - Staff' calculator tables if these are used .
It is not possible either to delete or add partners to the worksheet, or replicate Cash - Staff calculator tables, when it is protected. To add or delete partners or replicate tables you will first need to 'unprotect' the sheet. Under the &lt;Review&gt; menu on the top menu bar, click the 'Unprotect Sheet' icon.  After you have deleted or added partners or copied tables, it is strongly advised that you re-protect the sheet before entering data. Under the &lt;Review&gt; menu, click the 'Protect Sheet' icon and (without entering a password) click 'OK'  to re-protect the sheet.</t>
  </si>
  <si>
    <t>2025/26</t>
  </si>
  <si>
    <t>2026/27</t>
  </si>
  <si>
    <t>In-kind</t>
  </si>
  <si>
    <t>Audit costs</t>
  </si>
  <si>
    <t>Consumables</t>
  </si>
  <si>
    <t>Contractors</t>
  </si>
  <si>
    <t>Other Expenditure</t>
  </si>
  <si>
    <t>Other Expendtiure</t>
  </si>
  <si>
    <t>Description</t>
  </si>
  <si>
    <t>Contribution</t>
  </si>
  <si>
    <t>Type of Expenditure</t>
  </si>
  <si>
    <t>Project Budget Summary</t>
  </si>
  <si>
    <t>Total Project Expenditure
($AUD and GST exclusive)</t>
  </si>
  <si>
    <t>Non-cash In-kind Contributions</t>
  </si>
  <si>
    <t>Grant amount sought ($AUD and GST exclusive</t>
  </si>
  <si>
    <t xml:space="preserve">The calculator tables below may be useful in determining the cash value of employee time contributed to the project for each Project Partner. These staff cash values should be combined with any other cash contibutions from the relevant partner. </t>
  </si>
  <si>
    <t>e.g. lab technician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</si>
</sst>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0"/>
    <numFmt numFmtId="165" formatCode="&quot;$&quot;#,##0"/>
    <numFmt numFmtId="166" formatCode="0.0%"/>
  </numFmts>
  <fonts count="33" x14ac:knownFonts="1">
    <font>
      <sz val="11"/>
      <color theme="1"/>
      <name val="Calibri"/>
      <family val="2"/>
      <scheme val="minor"/>
    </font>
    <font>
      <b/>
      <sz val="11"/>
      <color theme="1"/>
      <name val="Calibri"/>
      <family val="2"/>
      <scheme val="minor"/>
    </font>
    <font>
      <b/>
      <sz val="14"/>
      <color rgb="FF0070C0"/>
      <name val="Calibri"/>
      <family val="2"/>
      <scheme val="minor"/>
    </font>
    <font>
      <b/>
      <sz val="11"/>
      <name val="Calibri"/>
      <family val="2"/>
      <scheme val="minor"/>
    </font>
    <font>
      <sz val="11"/>
      <name val="Calibri"/>
      <family val="2"/>
      <scheme val="minor"/>
    </font>
    <font>
      <sz val="11"/>
      <color rgb="FF7030A0"/>
      <name val="Calibri"/>
      <family val="2"/>
      <scheme val="minor"/>
    </font>
    <font>
      <b/>
      <sz val="11"/>
      <color rgb="FF1F2B34"/>
      <name val="Calibri"/>
      <family val="2"/>
      <scheme val="minor"/>
    </font>
    <font>
      <sz val="11"/>
      <color rgb="FF1F2B34"/>
      <name val="Calibri"/>
      <family val="2"/>
      <scheme val="minor"/>
    </font>
    <font>
      <sz val="11"/>
      <color rgb="FF000000"/>
      <name val="Calibri"/>
      <family val="2"/>
      <scheme val="minor"/>
    </font>
    <font>
      <b/>
      <sz val="11"/>
      <color rgb="FF000000"/>
      <name val="Calibri"/>
      <family val="2"/>
      <scheme val="minor"/>
    </font>
    <font>
      <b/>
      <sz val="11"/>
      <color rgb="FF7030A0"/>
      <name val="Calibri"/>
      <family val="2"/>
      <scheme val="minor"/>
    </font>
    <font>
      <sz val="11"/>
      <color rgb="FFC00000"/>
      <name val="Calibri"/>
      <family val="2"/>
      <scheme val="minor"/>
    </font>
    <font>
      <sz val="11"/>
      <color rgb="FF00B050"/>
      <name val="Calibri"/>
      <family val="2"/>
      <scheme val="minor"/>
    </font>
    <font>
      <i/>
      <sz val="11"/>
      <color rgb="FF0070C0"/>
      <name val="Calibri"/>
      <family val="2"/>
      <scheme val="minor"/>
    </font>
    <font>
      <b/>
      <sz val="11"/>
      <color rgb="FF0070C0"/>
      <name val="Calibri"/>
      <family val="2"/>
      <scheme val="minor"/>
    </font>
    <font>
      <b/>
      <sz val="14"/>
      <color rgb="FF1F2B34"/>
      <name val="Calibri"/>
      <family val="2"/>
      <scheme val="minor"/>
    </font>
    <font>
      <b/>
      <sz val="14"/>
      <name val="Calibri"/>
      <family val="2"/>
      <scheme val="minor"/>
    </font>
    <font>
      <b/>
      <sz val="16"/>
      <name val="Calibri"/>
      <family val="2"/>
      <scheme val="minor"/>
    </font>
    <font>
      <b/>
      <sz val="18"/>
      <color rgb="FF0070C0"/>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i/>
      <sz val="11"/>
      <color theme="0" tint="-0.499984740745262"/>
      <name val="Calibri"/>
      <family val="2"/>
      <scheme val="minor"/>
    </font>
    <font>
      <i/>
      <sz val="12"/>
      <color theme="0" tint="-0.499984740745262"/>
      <name val="Calibri"/>
      <family val="2"/>
      <scheme val="minor"/>
    </font>
    <font>
      <sz val="11"/>
      <color theme="0" tint="-0.499984740745262"/>
      <name val="Calibri"/>
      <family val="2"/>
      <scheme val="minor"/>
    </font>
    <font>
      <b/>
      <sz val="11"/>
      <color rgb="FFC00000"/>
      <name val="Calibri"/>
      <family val="2"/>
      <scheme val="minor"/>
    </font>
    <font>
      <sz val="11"/>
      <color theme="0"/>
      <name val="Calibri"/>
      <family val="2"/>
      <scheme val="minor"/>
    </font>
    <font>
      <sz val="10"/>
      <color theme="1"/>
      <name val="Arial"/>
      <family val="2"/>
    </font>
    <font>
      <i/>
      <sz val="10"/>
      <color theme="1"/>
      <name val="Arial"/>
      <family val="2"/>
    </font>
    <font>
      <b/>
      <sz val="10"/>
      <color theme="1"/>
      <name val="Arial"/>
      <family val="2"/>
    </font>
    <font>
      <sz val="9"/>
      <color indexed="81"/>
      <name val="Tahoma"/>
      <family val="2"/>
    </font>
    <font>
      <b/>
      <sz val="11"/>
      <name val="Calibri"/>
      <family val="2"/>
    </font>
  </fonts>
  <fills count="12">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top style="thin">
        <color theme="0" tint="-0.499984740745262"/>
      </top>
      <bottom/>
      <diagonal/>
    </border>
    <border>
      <left style="thin">
        <color indexed="64"/>
      </left>
      <right/>
      <top/>
      <bottom style="thin">
        <color indexed="64"/>
      </bottom>
      <diagonal/>
    </border>
  </borders>
  <cellStyleXfs count="1">
    <xf numFmtId="0" fontId="0" fillId="0" borderId="0"/>
  </cellStyleXfs>
  <cellXfs count="177">
    <xf numFmtId="0" fontId="0" fillId="0" borderId="0" xfId="0"/>
    <xf numFmtId="0" fontId="0" fillId="0" borderId="0" xfId="0"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165" fontId="8" fillId="2" borderId="1" xfId="0" applyNumberFormat="1" applyFont="1" applyFill="1" applyBorder="1" applyAlignment="1" applyProtection="1">
      <alignment horizontal="right" vertical="center"/>
      <protection locked="0"/>
    </xf>
    <xf numFmtId="165" fontId="8" fillId="2" borderId="4" xfId="0" applyNumberFormat="1" applyFont="1" applyFill="1" applyBorder="1" applyAlignment="1" applyProtection="1">
      <alignment horizontal="right" vertical="center"/>
      <protection locked="0"/>
    </xf>
    <xf numFmtId="165" fontId="8" fillId="2" borderId="13" xfId="0" applyNumberFormat="1" applyFont="1" applyFill="1" applyBorder="1" applyAlignment="1" applyProtection="1">
      <alignment horizontal="right" vertical="center"/>
      <protection locked="0"/>
    </xf>
    <xf numFmtId="165" fontId="8" fillId="2" borderId="14" xfId="0" applyNumberFormat="1" applyFont="1" applyFill="1" applyBorder="1" applyAlignment="1" applyProtection="1">
      <alignment horizontal="right" vertical="center"/>
      <protection locked="0"/>
    </xf>
    <xf numFmtId="165" fontId="8" fillId="2" borderId="2" xfId="0" applyNumberFormat="1" applyFont="1" applyFill="1" applyBorder="1" applyAlignment="1" applyProtection="1">
      <alignment horizontal="right" vertical="center"/>
      <protection locked="0"/>
    </xf>
    <xf numFmtId="165" fontId="8" fillId="2" borderId="8" xfId="0" applyNumberFormat="1" applyFont="1" applyFill="1" applyBorder="1" applyAlignment="1" applyProtection="1">
      <alignment horizontal="right" vertical="center"/>
      <protection locked="0"/>
    </xf>
    <xf numFmtId="0" fontId="13" fillId="0" borderId="0" xfId="0" applyFont="1" applyBorder="1" applyAlignment="1" applyProtection="1">
      <alignment wrapText="1"/>
      <protection locked="0"/>
    </xf>
    <xf numFmtId="0" fontId="2" fillId="2" borderId="0" xfId="0" applyFont="1" applyFill="1" applyBorder="1" applyAlignment="1" applyProtection="1">
      <alignment vertical="center"/>
      <protection locked="0"/>
    </xf>
    <xf numFmtId="0" fontId="4" fillId="0" borderId="0" xfId="0" applyFont="1" applyAlignment="1">
      <alignment vertical="top"/>
    </xf>
    <xf numFmtId="0" fontId="4" fillId="0" borderId="0" xfId="0" applyFont="1" applyAlignment="1">
      <alignment vertical="top" wrapText="1"/>
    </xf>
    <xf numFmtId="165" fontId="5" fillId="0" borderId="0" xfId="0" applyNumberFormat="1" applyFont="1" applyFill="1" applyAlignment="1" applyProtection="1">
      <alignment horizontal="right" vertical="center"/>
    </xf>
    <xf numFmtId="165" fontId="10" fillId="0" borderId="0" xfId="0" applyNumberFormat="1" applyFont="1" applyFill="1" applyAlignment="1" applyProtection="1">
      <alignment vertical="center"/>
    </xf>
    <xf numFmtId="0" fontId="16" fillId="0" borderId="0" xfId="0" applyFont="1" applyBorder="1" applyAlignment="1" applyProtection="1">
      <alignment vertical="center"/>
    </xf>
    <xf numFmtId="0" fontId="0" fillId="0" borderId="0" xfId="0" applyFont="1" applyBorder="1" applyAlignment="1" applyProtection="1">
      <alignment horizontal="right" vertical="center"/>
    </xf>
    <xf numFmtId="0" fontId="0" fillId="0" borderId="0" xfId="0" applyFont="1" applyAlignment="1" applyProtection="1">
      <alignment vertical="center"/>
    </xf>
    <xf numFmtId="0" fontId="0" fillId="2" borderId="0" xfId="0" applyFont="1" applyFill="1" applyBorder="1" applyAlignment="1" applyProtection="1">
      <alignment horizontal="right" vertical="center"/>
    </xf>
    <xf numFmtId="0" fontId="2" fillId="0" borderId="0" xfId="0" applyFont="1" applyBorder="1" applyAlignment="1" applyProtection="1">
      <alignment vertical="center"/>
    </xf>
    <xf numFmtId="0" fontId="15" fillId="6" borderId="10" xfId="0" applyFont="1" applyFill="1" applyBorder="1" applyAlignment="1" applyProtection="1">
      <alignment horizontal="left" vertical="center"/>
    </xf>
    <xf numFmtId="0" fontId="3" fillId="5" borderId="3" xfId="0" applyFont="1" applyFill="1" applyBorder="1" applyAlignment="1" applyProtection="1">
      <alignment horizontal="left" vertical="center"/>
    </xf>
    <xf numFmtId="0" fontId="1" fillId="5" borderId="3" xfId="0" applyFont="1" applyFill="1" applyBorder="1" applyAlignment="1" applyProtection="1">
      <alignment horizontal="right" vertical="center"/>
    </xf>
    <xf numFmtId="0" fontId="1" fillId="5" borderId="9" xfId="0" applyFont="1" applyFill="1" applyBorder="1" applyAlignment="1" applyProtection="1">
      <alignment horizontal="right" vertical="center"/>
    </xf>
    <xf numFmtId="0" fontId="3" fillId="5" borderId="7" xfId="0" applyFont="1" applyFill="1" applyBorder="1" applyAlignment="1" applyProtection="1">
      <alignment horizontal="right" vertical="center"/>
    </xf>
    <xf numFmtId="0" fontId="6" fillId="0" borderId="1" xfId="0" applyFont="1" applyFill="1" applyBorder="1" applyAlignment="1" applyProtection="1">
      <alignment horizontal="left" vertical="center"/>
    </xf>
    <xf numFmtId="165" fontId="8" fillId="0" borderId="5" xfId="0" applyNumberFormat="1" applyFont="1" applyFill="1" applyBorder="1" applyAlignment="1" applyProtection="1">
      <alignment horizontal="right" vertical="center"/>
    </xf>
    <xf numFmtId="0" fontId="16" fillId="7" borderId="10" xfId="0" applyFont="1" applyFill="1" applyBorder="1" applyAlignment="1" applyProtection="1">
      <alignment vertical="center"/>
    </xf>
    <xf numFmtId="0" fontId="0" fillId="7" borderId="12" xfId="0" applyFont="1" applyFill="1" applyBorder="1" applyAlignment="1" applyProtection="1">
      <alignment horizontal="right" vertical="center"/>
    </xf>
    <xf numFmtId="0" fontId="0" fillId="7" borderId="5" xfId="0" applyFont="1" applyFill="1" applyBorder="1" applyAlignment="1" applyProtection="1">
      <alignment horizontal="right" vertical="center"/>
    </xf>
    <xf numFmtId="0" fontId="6" fillId="3" borderId="10"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164" fontId="8" fillId="0" borderId="0" xfId="0" applyNumberFormat="1" applyFont="1" applyFill="1" applyBorder="1" applyAlignment="1" applyProtection="1">
      <alignment horizontal="right" vertical="center"/>
    </xf>
    <xf numFmtId="0" fontId="4" fillId="0" borderId="11" xfId="0" applyFont="1" applyFill="1" applyBorder="1" applyAlignment="1" applyProtection="1">
      <alignment horizontal="left" vertical="center"/>
    </xf>
    <xf numFmtId="0" fontId="7" fillId="0" borderId="2" xfId="0" applyFont="1" applyFill="1" applyBorder="1" applyAlignment="1" applyProtection="1">
      <alignment horizontal="left" vertical="center" wrapText="1"/>
    </xf>
    <xf numFmtId="165" fontId="8" fillId="0" borderId="15" xfId="0" applyNumberFormat="1" applyFont="1" applyFill="1" applyBorder="1" applyAlignment="1" applyProtection="1">
      <alignment horizontal="right" vertical="center"/>
    </xf>
    <xf numFmtId="0" fontId="6" fillId="0" borderId="3" xfId="0" applyFont="1" applyFill="1" applyBorder="1" applyAlignment="1" applyProtection="1">
      <alignment horizontal="left" vertical="center" wrapText="1"/>
    </xf>
    <xf numFmtId="165" fontId="9" fillId="0" borderId="3" xfId="0" applyNumberFormat="1" applyFont="1" applyFill="1" applyBorder="1" applyAlignment="1" applyProtection="1">
      <alignment horizontal="right" vertical="center"/>
    </xf>
    <xf numFmtId="165" fontId="9" fillId="0" borderId="16" xfId="0" applyNumberFormat="1" applyFont="1" applyFill="1" applyBorder="1" applyAlignment="1" applyProtection="1">
      <alignment horizontal="right" vertical="center"/>
    </xf>
    <xf numFmtId="165" fontId="9" fillId="0" borderId="17" xfId="0" applyNumberFormat="1" applyFont="1" applyFill="1" applyBorder="1" applyAlignment="1" applyProtection="1">
      <alignment horizontal="right" vertical="center"/>
    </xf>
    <xf numFmtId="0" fontId="0" fillId="0" borderId="0" xfId="0" applyFont="1" applyFill="1" applyBorder="1" applyAlignment="1" applyProtection="1">
      <alignment horizontal="left" vertical="center"/>
    </xf>
    <xf numFmtId="0" fontId="3" fillId="5" borderId="1" xfId="0" applyFont="1" applyFill="1" applyBorder="1" applyAlignment="1" applyProtection="1">
      <alignment horizontal="left" vertical="center"/>
    </xf>
    <xf numFmtId="0" fontId="3" fillId="5" borderId="5" xfId="0" applyFont="1" applyFill="1" applyBorder="1" applyAlignment="1" applyProtection="1">
      <alignment horizontal="right" vertical="center"/>
    </xf>
    <xf numFmtId="0" fontId="6" fillId="0" borderId="3"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165" fontId="8" fillId="0" borderId="1" xfId="0" applyNumberFormat="1" applyFont="1" applyFill="1" applyBorder="1" applyAlignment="1" applyProtection="1">
      <alignment horizontal="right" vertical="center"/>
    </xf>
    <xf numFmtId="165" fontId="8" fillId="0" borderId="4" xfId="0" applyNumberFormat="1" applyFont="1" applyFill="1" applyBorder="1" applyAlignment="1" applyProtection="1">
      <alignment horizontal="right" vertical="center"/>
    </xf>
    <xf numFmtId="165" fontId="8" fillId="0" borderId="2" xfId="0" applyNumberFormat="1" applyFont="1" applyFill="1" applyBorder="1" applyAlignment="1" applyProtection="1">
      <alignment horizontal="right" vertical="center"/>
    </xf>
    <xf numFmtId="165" fontId="8" fillId="0" borderId="8" xfId="0" applyNumberFormat="1" applyFont="1" applyFill="1" applyBorder="1" applyAlignment="1" applyProtection="1">
      <alignment horizontal="right" vertical="center"/>
    </xf>
    <xf numFmtId="165" fontId="8" fillId="0" borderId="6" xfId="0" applyNumberFormat="1" applyFont="1" applyFill="1" applyBorder="1" applyAlignment="1" applyProtection="1">
      <alignment horizontal="right" vertical="center"/>
    </xf>
    <xf numFmtId="165" fontId="9" fillId="0" borderId="9" xfId="0" applyNumberFormat="1" applyFont="1" applyFill="1" applyBorder="1" applyAlignment="1" applyProtection="1">
      <alignment horizontal="right" vertical="center"/>
    </xf>
    <xf numFmtId="165" fontId="9" fillId="0" borderId="7" xfId="0" applyNumberFormat="1" applyFont="1" applyFill="1" applyBorder="1" applyAlignment="1" applyProtection="1">
      <alignment horizontal="right" vertical="center"/>
    </xf>
    <xf numFmtId="0" fontId="10" fillId="0" borderId="0" xfId="0" applyFont="1" applyAlignment="1" applyProtection="1">
      <alignment vertical="center"/>
    </xf>
    <xf numFmtId="0" fontId="10" fillId="0" borderId="18" xfId="0" applyFont="1" applyBorder="1" applyAlignment="1" applyProtection="1">
      <alignment vertical="center"/>
    </xf>
    <xf numFmtId="165" fontId="5" fillId="0" borderId="18" xfId="0" applyNumberFormat="1" applyFont="1" applyBorder="1" applyAlignment="1" applyProtection="1">
      <alignment vertical="center"/>
    </xf>
    <xf numFmtId="6" fontId="10" fillId="0" borderId="0" xfId="0" applyNumberFormat="1" applyFont="1" applyAlignment="1" applyProtection="1">
      <alignment vertical="center"/>
    </xf>
    <xf numFmtId="0" fontId="0" fillId="0" borderId="0" xfId="0" applyFont="1" applyBorder="1" applyAlignment="1" applyProtection="1">
      <alignment vertical="center"/>
    </xf>
    <xf numFmtId="165" fontId="0" fillId="0" borderId="5" xfId="0" applyNumberFormat="1" applyFont="1" applyBorder="1" applyAlignment="1" applyProtection="1">
      <alignment vertical="center"/>
    </xf>
    <xf numFmtId="0" fontId="17" fillId="0" borderId="0" xfId="0" applyFont="1" applyAlignment="1" applyProtection="1">
      <alignment vertical="top"/>
    </xf>
    <xf numFmtId="0" fontId="4" fillId="0" borderId="0" xfId="0" applyFont="1" applyBorder="1" applyAlignment="1" applyProtection="1">
      <alignment vertical="top" wrapText="1"/>
    </xf>
    <xf numFmtId="0" fontId="4" fillId="0" borderId="0" xfId="0" applyFont="1" applyAlignment="1" applyProtection="1">
      <alignment vertical="top" wrapText="1"/>
    </xf>
    <xf numFmtId="0" fontId="10" fillId="0" borderId="0" xfId="0" applyFont="1" applyAlignment="1" applyProtection="1">
      <alignment vertical="center" wrapText="1"/>
    </xf>
    <xf numFmtId="0" fontId="18" fillId="9" borderId="0" xfId="0" applyFont="1" applyFill="1" applyAlignment="1">
      <alignment vertical="center"/>
    </xf>
    <xf numFmtId="0" fontId="0" fillId="9" borderId="0" xfId="0" applyFill="1" applyAlignment="1">
      <alignment vertical="center"/>
    </xf>
    <xf numFmtId="0" fontId="0" fillId="0" borderId="0" xfId="0" applyAlignment="1">
      <alignment vertical="center"/>
    </xf>
    <xf numFmtId="0" fontId="0" fillId="10" borderId="0" xfId="0" applyFill="1" applyAlignment="1">
      <alignment vertical="center"/>
    </xf>
    <xf numFmtId="0" fontId="19" fillId="10" borderId="0" xfId="0" applyFont="1" applyFill="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0" fillId="0" borderId="0" xfId="0" applyAlignment="1">
      <alignment horizontal="center" vertical="center"/>
    </xf>
    <xf numFmtId="3" fontId="0" fillId="0" borderId="0" xfId="0" applyNumberFormat="1" applyAlignment="1">
      <alignment horizontal="left" vertical="center"/>
    </xf>
    <xf numFmtId="0" fontId="7" fillId="0" borderId="2" xfId="0" applyFont="1" applyFill="1" applyBorder="1" applyAlignment="1" applyProtection="1">
      <alignment horizontal="left" vertical="center"/>
    </xf>
    <xf numFmtId="3" fontId="0" fillId="9" borderId="0" xfId="0" applyNumberFormat="1" applyFill="1" applyAlignment="1">
      <alignment horizontal="left" vertical="center"/>
    </xf>
    <xf numFmtId="3" fontId="0" fillId="10" borderId="0" xfId="0" applyNumberFormat="1"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3" fontId="23" fillId="3" borderId="0" xfId="0" applyNumberFormat="1" applyFont="1" applyFill="1" applyAlignment="1">
      <alignment horizontal="left" vertical="center"/>
    </xf>
    <xf numFmtId="0" fontId="14" fillId="2" borderId="12"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12" xfId="0" applyFont="1" applyFill="1" applyBorder="1" applyAlignment="1" applyProtection="1">
      <alignment horizontal="left" vertical="center"/>
      <protection locked="0"/>
    </xf>
    <xf numFmtId="0" fontId="1" fillId="3" borderId="3" xfId="0" applyFont="1" applyFill="1" applyBorder="1" applyAlignment="1" applyProtection="1">
      <alignment horizontal="right" vertical="center"/>
    </xf>
    <xf numFmtId="165" fontId="1" fillId="0" borderId="21" xfId="0" applyNumberFormat="1" applyFont="1" applyBorder="1" applyAlignment="1" applyProtection="1">
      <alignment vertical="center"/>
    </xf>
    <xf numFmtId="0" fontId="1" fillId="0" borderId="19" xfId="0" applyFont="1" applyBorder="1" applyAlignment="1" applyProtection="1">
      <alignment vertical="center"/>
    </xf>
    <xf numFmtId="165" fontId="1" fillId="0" borderId="19" xfId="0" applyNumberFormat="1" applyFont="1" applyBorder="1" applyAlignment="1" applyProtection="1">
      <alignment vertical="center"/>
    </xf>
    <xf numFmtId="0" fontId="0" fillId="3" borderId="1" xfId="0" applyFont="1" applyFill="1" applyBorder="1" applyAlignment="1">
      <alignment horizontal="right" vertical="center"/>
    </xf>
    <xf numFmtId="165" fontId="0" fillId="0" borderId="0" xfId="0" applyNumberFormat="1" applyFont="1" applyBorder="1" applyAlignment="1">
      <alignment vertical="center"/>
    </xf>
    <xf numFmtId="0" fontId="0" fillId="3" borderId="10" xfId="0" applyFont="1" applyFill="1" applyBorder="1" applyAlignment="1">
      <alignment vertical="center"/>
    </xf>
    <xf numFmtId="0" fontId="0" fillId="3" borderId="12" xfId="0" applyFont="1" applyFill="1" applyBorder="1" applyAlignment="1">
      <alignment horizontal="right" vertical="center"/>
    </xf>
    <xf numFmtId="165" fontId="0" fillId="0" borderId="12" xfId="0" applyNumberFormat="1" applyFont="1" applyBorder="1" applyAlignment="1">
      <alignment vertical="center"/>
    </xf>
    <xf numFmtId="0" fontId="0" fillId="0" borderId="12" xfId="0" applyFont="1" applyBorder="1" applyAlignment="1">
      <alignment vertical="center"/>
    </xf>
    <xf numFmtId="165" fontId="0" fillId="0" borderId="23" xfId="0" applyNumberFormat="1" applyFont="1" applyBorder="1" applyAlignment="1">
      <alignment vertical="center"/>
    </xf>
    <xf numFmtId="165" fontId="1" fillId="0" borderId="1" xfId="0" applyNumberFormat="1"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165" fontId="0" fillId="0" borderId="0" xfId="0" applyNumberFormat="1" applyFont="1" applyFill="1" applyBorder="1" applyAlignment="1">
      <alignment vertical="center"/>
    </xf>
    <xf numFmtId="9" fontId="0" fillId="0" borderId="0" xfId="0" applyNumberFormat="1" applyFont="1" applyFill="1" applyBorder="1" applyAlignment="1">
      <alignment vertical="center"/>
    </xf>
    <xf numFmtId="165" fontId="1" fillId="0" borderId="0" xfId="0" applyNumberFormat="1" applyFont="1" applyFill="1" applyBorder="1" applyAlignment="1">
      <alignment vertical="center"/>
    </xf>
    <xf numFmtId="0" fontId="0" fillId="11" borderId="22" xfId="0" applyFont="1" applyFill="1" applyBorder="1" applyAlignment="1" applyProtection="1">
      <alignment vertical="center"/>
      <protection locked="0"/>
    </xf>
    <xf numFmtId="165" fontId="0" fillId="11" borderId="0" xfId="0" applyNumberFormat="1" applyFont="1" applyFill="1" applyBorder="1" applyAlignment="1" applyProtection="1">
      <alignment vertical="center"/>
      <protection locked="0"/>
    </xf>
    <xf numFmtId="9" fontId="0" fillId="11" borderId="0" xfId="0" applyNumberFormat="1" applyFont="1" applyFill="1" applyBorder="1" applyAlignment="1" applyProtection="1">
      <alignment vertical="center"/>
      <protection locked="0"/>
    </xf>
    <xf numFmtId="0" fontId="0" fillId="0" borderId="10" xfId="0" applyFont="1" applyBorder="1" applyAlignment="1" applyProtection="1">
      <alignment vertical="center"/>
      <protection locked="0"/>
    </xf>
    <xf numFmtId="6"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0" xfId="0" applyFont="1" applyFill="1" applyAlignment="1" applyProtection="1">
      <alignment vertical="center"/>
    </xf>
    <xf numFmtId="0" fontId="4" fillId="5" borderId="1" xfId="0" applyFont="1" applyFill="1" applyBorder="1" applyAlignment="1" applyProtection="1">
      <alignment horizontal="left" vertical="center"/>
    </xf>
    <xf numFmtId="0" fontId="19" fillId="0" borderId="0" xfId="0" applyFont="1" applyAlignment="1">
      <alignment vertical="center"/>
    </xf>
    <xf numFmtId="3" fontId="23" fillId="3" borderId="24" xfId="0" applyNumberFormat="1" applyFont="1" applyFill="1" applyBorder="1" applyAlignment="1">
      <alignment horizontal="left" vertical="center"/>
    </xf>
    <xf numFmtId="0" fontId="0" fillId="3" borderId="24" xfId="0" applyFill="1" applyBorder="1" applyAlignment="1">
      <alignment vertical="center"/>
    </xf>
    <xf numFmtId="0" fontId="1" fillId="3" borderId="24" xfId="0" applyFont="1" applyFill="1" applyBorder="1" applyAlignment="1">
      <alignment vertical="center"/>
    </xf>
    <xf numFmtId="0" fontId="0" fillId="0" borderId="24" xfId="0" applyBorder="1" applyAlignment="1">
      <alignment vertical="center"/>
    </xf>
    <xf numFmtId="3" fontId="0" fillId="0" borderId="24" xfId="0" applyNumberFormat="1" applyBorder="1" applyAlignment="1">
      <alignment horizontal="left" vertical="center"/>
    </xf>
    <xf numFmtId="0" fontId="1" fillId="0" borderId="0" xfId="0" applyFont="1" applyAlignment="1"/>
    <xf numFmtId="0" fontId="0" fillId="0" borderId="0" xfId="0" applyAlignment="1"/>
    <xf numFmtId="3" fontId="0" fillId="0" borderId="0" xfId="0" applyNumberFormat="1" applyAlignment="1">
      <alignment horizontal="left"/>
    </xf>
    <xf numFmtId="0" fontId="1" fillId="3" borderId="0" xfId="0" applyFont="1" applyFill="1" applyAlignment="1">
      <alignment vertical="center" wrapText="1"/>
    </xf>
    <xf numFmtId="0" fontId="4" fillId="0" borderId="0" xfId="0" applyFont="1" applyFill="1" applyAlignment="1" applyProtection="1">
      <alignment vertical="top" wrapText="1"/>
    </xf>
    <xf numFmtId="165" fontId="0" fillId="3" borderId="0" xfId="0" applyNumberFormat="1" applyFill="1" applyAlignment="1">
      <alignment horizontal="center" vertical="center"/>
    </xf>
    <xf numFmtId="0" fontId="4" fillId="0" borderId="0" xfId="0" applyFont="1" applyAlignment="1" applyProtection="1">
      <alignment vertical="center"/>
    </xf>
    <xf numFmtId="165" fontId="1" fillId="0" borderId="20" xfId="0" applyNumberFormat="1" applyFont="1" applyBorder="1" applyAlignment="1" applyProtection="1">
      <alignment vertical="center"/>
    </xf>
    <xf numFmtId="0" fontId="0" fillId="0" borderId="0" xfId="0" applyFill="1" applyAlignment="1">
      <alignment horizontal="center" vertical="center"/>
    </xf>
    <xf numFmtId="3" fontId="0" fillId="0" borderId="0" xfId="0" applyNumberFormat="1" applyFill="1" applyAlignment="1">
      <alignment horizontal="left" vertical="center"/>
    </xf>
    <xf numFmtId="0" fontId="3" fillId="4" borderId="1" xfId="0" applyFont="1" applyFill="1" applyBorder="1" applyAlignment="1" applyProtection="1">
      <alignment horizontal="left" vertical="center"/>
    </xf>
    <xf numFmtId="0" fontId="14" fillId="3" borderId="12" xfId="0" applyFont="1" applyFill="1" applyBorder="1" applyAlignment="1" applyProtection="1">
      <alignment horizontal="left" vertical="center"/>
    </xf>
    <xf numFmtId="0" fontId="14" fillId="3" borderId="5" xfId="0" applyFont="1" applyFill="1" applyBorder="1" applyAlignment="1" applyProtection="1">
      <alignment horizontal="left" vertical="center"/>
    </xf>
    <xf numFmtId="0" fontId="26" fillId="0" borderId="0" xfId="0" applyFont="1" applyAlignment="1">
      <alignment vertical="center"/>
    </xf>
    <xf numFmtId="165" fontId="0" fillId="2" borderId="3" xfId="0" applyNumberFormat="1" applyFont="1" applyFill="1" applyBorder="1" applyAlignment="1" applyProtection="1">
      <alignment horizontal="right" vertical="center"/>
      <protection locked="0"/>
    </xf>
    <xf numFmtId="0" fontId="11" fillId="0" borderId="0" xfId="0" applyFont="1" applyAlignment="1">
      <alignment vertical="center"/>
    </xf>
    <xf numFmtId="166" fontId="27" fillId="0" borderId="0" xfId="0" applyNumberFormat="1" applyFont="1" applyFill="1" applyAlignment="1">
      <alignment vertical="center"/>
    </xf>
    <xf numFmtId="0" fontId="0" fillId="0" borderId="0" xfId="0" applyFont="1" applyFill="1" applyAlignment="1">
      <alignment vertical="center"/>
    </xf>
    <xf numFmtId="0" fontId="28" fillId="0" borderId="0" xfId="0" applyFont="1" applyAlignment="1">
      <alignment vertical="top" wrapText="1"/>
    </xf>
    <xf numFmtId="0" fontId="28" fillId="0" borderId="0" xfId="0" applyFont="1" applyAlignment="1">
      <alignment vertical="top"/>
    </xf>
    <xf numFmtId="0" fontId="29" fillId="2" borderId="0" xfId="0" applyFont="1" applyFill="1" applyAlignment="1">
      <alignment vertical="center"/>
    </xf>
    <xf numFmtId="0" fontId="28" fillId="2" borderId="0" xfId="0" applyFont="1" applyFill="1" applyAlignment="1">
      <alignment vertical="center" wrapText="1"/>
    </xf>
    <xf numFmtId="0" fontId="30" fillId="2" borderId="0" xfId="0" applyFont="1" applyFill="1" applyAlignment="1">
      <alignment vertical="top"/>
    </xf>
    <xf numFmtId="0" fontId="28" fillId="2" borderId="0" xfId="0" applyFont="1" applyFill="1" applyAlignment="1">
      <alignment vertical="top" wrapText="1"/>
    </xf>
    <xf numFmtId="0" fontId="28" fillId="2" borderId="0" xfId="0" applyFont="1" applyFill="1" applyAlignment="1">
      <alignment vertical="top"/>
    </xf>
    <xf numFmtId="0" fontId="1" fillId="11" borderId="3" xfId="0" applyFont="1" applyFill="1" applyBorder="1" applyAlignment="1" applyProtection="1">
      <alignment horizontal="right" vertical="center"/>
    </xf>
    <xf numFmtId="0" fontId="1" fillId="11" borderId="9" xfId="0" applyFont="1" applyFill="1" applyBorder="1" applyAlignment="1" applyProtection="1">
      <alignment horizontal="right" vertical="center"/>
    </xf>
    <xf numFmtId="0" fontId="32" fillId="0" borderId="0" xfId="0" applyFont="1" applyAlignment="1">
      <alignment vertical="center"/>
    </xf>
    <xf numFmtId="0" fontId="21" fillId="3" borderId="0" xfId="0" applyFont="1" applyFill="1" applyAlignment="1">
      <alignment vertical="center"/>
    </xf>
    <xf numFmtId="3" fontId="21" fillId="3" borderId="0" xfId="0" applyNumberFormat="1" applyFont="1" applyFill="1" applyAlignment="1">
      <alignment horizontal="left" vertical="center"/>
    </xf>
    <xf numFmtId="0" fontId="22" fillId="5" borderId="0" xfId="0" applyFont="1" applyFill="1" applyAlignment="1">
      <alignment vertical="center"/>
    </xf>
    <xf numFmtId="0" fontId="0" fillId="5" borderId="0" xfId="0" applyFont="1" applyFill="1" applyAlignment="1">
      <alignment horizontal="center" vertical="center"/>
    </xf>
    <xf numFmtId="3" fontId="24" fillId="5" borderId="0" xfId="0" applyNumberFormat="1" applyFont="1" applyFill="1" applyAlignment="1">
      <alignment horizontal="left" vertical="center"/>
    </xf>
    <xf numFmtId="0" fontId="0" fillId="5" borderId="0" xfId="0" applyFill="1" applyAlignment="1">
      <alignment vertical="center"/>
    </xf>
    <xf numFmtId="0" fontId="0" fillId="5" borderId="0" xfId="0" applyFill="1" applyAlignment="1">
      <alignment horizontal="center" vertical="center"/>
    </xf>
    <xf numFmtId="3" fontId="0" fillId="5" borderId="0" xfId="0" applyNumberFormat="1" applyFill="1" applyAlignment="1">
      <alignment horizontal="left" vertical="center"/>
    </xf>
    <xf numFmtId="0" fontId="0" fillId="0" borderId="0" xfId="0" applyFill="1" applyAlignment="1">
      <alignment vertical="center"/>
    </xf>
    <xf numFmtId="0" fontId="0" fillId="5" borderId="24" xfId="0" applyFill="1" applyBorder="1" applyAlignment="1">
      <alignment vertical="center"/>
    </xf>
    <xf numFmtId="0" fontId="25" fillId="5" borderId="24" xfId="0" applyFont="1" applyFill="1" applyBorder="1" applyAlignment="1">
      <alignment horizontal="center" vertical="center"/>
    </xf>
    <xf numFmtId="3" fontId="23" fillId="5" borderId="24" xfId="0" applyNumberFormat="1" applyFont="1" applyFill="1" applyBorder="1" applyAlignment="1">
      <alignment horizontal="left" vertical="center"/>
    </xf>
    <xf numFmtId="0" fontId="25" fillId="5" borderId="0" xfId="0" applyFont="1" applyFill="1" applyAlignment="1">
      <alignment horizontal="center" vertical="center"/>
    </xf>
    <xf numFmtId="3" fontId="23" fillId="5" borderId="0" xfId="0" applyNumberFormat="1" applyFont="1" applyFill="1" applyAlignment="1">
      <alignment horizontal="left" vertical="center"/>
    </xf>
    <xf numFmtId="0" fontId="1" fillId="3" borderId="25" xfId="0" applyFont="1" applyFill="1" applyBorder="1" applyAlignment="1" applyProtection="1">
      <alignment horizontal="right" vertical="center"/>
    </xf>
    <xf numFmtId="165" fontId="0" fillId="2" borderId="10" xfId="0" applyNumberFormat="1" applyFont="1" applyFill="1" applyBorder="1" applyAlignment="1" applyProtection="1">
      <alignment horizontal="right" vertical="center"/>
      <protection locked="0"/>
    </xf>
    <xf numFmtId="0" fontId="3" fillId="3" borderId="1" xfId="0" applyFont="1" applyFill="1" applyBorder="1" applyAlignment="1" applyProtection="1">
      <alignment horizontal="right" vertical="center"/>
    </xf>
    <xf numFmtId="165" fontId="0" fillId="0" borderId="1" xfId="0" applyNumberFormat="1" applyFont="1" applyBorder="1" applyAlignment="1" applyProtection="1">
      <alignment vertical="center"/>
    </xf>
    <xf numFmtId="0" fontId="0" fillId="0" borderId="0" xfId="0" applyAlignment="1">
      <alignment vertical="center" wrapText="1"/>
    </xf>
    <xf numFmtId="0" fontId="0" fillId="0" borderId="0" xfId="0" applyFont="1" applyBorder="1" applyAlignment="1">
      <alignment vertical="center"/>
    </xf>
    <xf numFmtId="0" fontId="3" fillId="6" borderId="12" xfId="0" applyFont="1" applyFill="1" applyBorder="1" applyAlignment="1" applyProtection="1">
      <alignment horizontal="left" vertical="center"/>
    </xf>
    <xf numFmtId="0" fontId="3" fillId="6" borderId="5" xfId="0" applyFont="1" applyFill="1" applyBorder="1" applyAlignment="1" applyProtection="1">
      <alignment horizontal="left" vertical="center"/>
    </xf>
    <xf numFmtId="0" fontId="6" fillId="4" borderId="10" xfId="0" applyFont="1" applyFill="1" applyBorder="1" applyAlignment="1" applyProtection="1">
      <alignment horizontal="left" vertical="center"/>
    </xf>
    <xf numFmtId="0" fontId="3" fillId="4" borderId="12" xfId="0" applyFont="1" applyFill="1" applyBorder="1" applyAlignment="1" applyProtection="1">
      <alignment horizontal="left" vertical="center"/>
    </xf>
    <xf numFmtId="0" fontId="3" fillId="4" borderId="5" xfId="0" applyFont="1" applyFill="1" applyBorder="1" applyAlignment="1" applyProtection="1">
      <alignment horizontal="left" vertical="center"/>
    </xf>
    <xf numFmtId="0" fontId="1" fillId="8" borderId="10" xfId="0" applyFont="1" applyFill="1" applyBorder="1" applyAlignment="1" applyProtection="1">
      <alignment vertical="center"/>
    </xf>
    <xf numFmtId="0" fontId="1" fillId="8" borderId="12" xfId="0" applyFont="1" applyFill="1" applyBorder="1" applyAlignment="1" applyProtection="1">
      <alignment vertical="center"/>
    </xf>
    <xf numFmtId="0" fontId="1" fillId="8" borderId="5" xfId="0" applyFont="1" applyFill="1" applyBorder="1" applyAlignment="1" applyProtection="1">
      <alignment vertical="center"/>
    </xf>
    <xf numFmtId="0" fontId="0" fillId="0" borderId="10" xfId="0" applyFont="1" applyBorder="1" applyAlignment="1" applyProtection="1">
      <alignment vertical="center" wrapText="1"/>
    </xf>
    <xf numFmtId="0" fontId="0" fillId="0" borderId="12" xfId="0" applyFont="1" applyBorder="1" applyAlignment="1" applyProtection="1">
      <alignment vertical="center" wrapText="1"/>
    </xf>
    <xf numFmtId="0" fontId="0" fillId="0" borderId="5" xfId="0" applyFont="1" applyBorder="1" applyAlignment="1" applyProtection="1">
      <alignment vertical="center" wrapText="1"/>
    </xf>
    <xf numFmtId="0" fontId="0" fillId="5" borderId="0" xfId="0" applyFill="1" applyAlignment="1">
      <alignment vertical="center" wrapText="1"/>
    </xf>
    <xf numFmtId="0" fontId="28" fillId="2" borderId="0" xfId="0" applyFont="1" applyFill="1" applyAlignment="1">
      <alignment vertical="top" wrapText="1"/>
    </xf>
  </cellXfs>
  <cellStyles count="1">
    <cellStyle name="Normal" xfId="0" builtinId="0"/>
  </cellStyles>
  <dxfs count="6">
    <dxf>
      <font>
        <color auto="1"/>
      </font>
    </dxf>
    <dxf>
      <font>
        <color auto="1"/>
      </font>
    </dxf>
    <dxf>
      <font>
        <color rgb="FF00B050"/>
      </font>
    </dxf>
    <dxf>
      <font>
        <color rgb="FFC00000"/>
      </font>
    </dxf>
    <dxf>
      <font>
        <color rgb="FF00B050"/>
      </font>
    </dxf>
    <dxf>
      <font>
        <color rgb="FFC00000"/>
      </font>
    </dxf>
  </dxfs>
  <tableStyles count="0" defaultTableStyle="TableStyleMedium2" defaultPivotStyle="PivotStyleLight16"/>
  <colors>
    <mruColors>
      <color rgb="FFFF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113</xdr:row>
      <xdr:rowOff>9525</xdr:rowOff>
    </xdr:from>
    <xdr:to>
      <xdr:col>6</xdr:col>
      <xdr:colOff>303962</xdr:colOff>
      <xdr:row>131</xdr:row>
      <xdr:rowOff>132906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27984450"/>
          <a:ext cx="6704762" cy="35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28575</xdr:colOff>
      <xdr:row>0</xdr:row>
      <xdr:rowOff>0</xdr:rowOff>
    </xdr:from>
    <xdr:to>
      <xdr:col>16</xdr:col>
      <xdr:colOff>56308</xdr:colOff>
      <xdr:row>11</xdr:row>
      <xdr:rowOff>94838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7258050" y="0"/>
          <a:ext cx="6733333" cy="32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AE138"/>
  <sheetViews>
    <sheetView tabSelected="1" zoomScaleNormal="100" workbookViewId="0">
      <selection activeCell="B4" sqref="B4"/>
    </sheetView>
  </sheetViews>
  <sheetFormatPr defaultColWidth="11.7109375" defaultRowHeight="15" x14ac:dyDescent="0.25"/>
  <cols>
    <col min="1" max="1" width="29.42578125" style="3" customWidth="1"/>
    <col min="2" max="5" width="12.7109375" style="1" customWidth="1"/>
    <col min="6" max="6" width="15.7109375" style="1" customWidth="1"/>
    <col min="7" max="7" width="7.7109375" style="2" customWidth="1"/>
    <col min="8" max="8" width="20.7109375" style="2" customWidth="1"/>
    <col min="9" max="9" width="12.7109375" style="2" customWidth="1"/>
    <col min="10" max="10" width="8.7109375" style="2" customWidth="1"/>
    <col min="11" max="11" width="10.7109375" style="2" customWidth="1"/>
    <col min="12" max="12" width="12.7109375" style="2" customWidth="1"/>
    <col min="13" max="13" width="3.7109375" style="2" customWidth="1"/>
    <col min="14" max="14" width="20.7109375" style="2" customWidth="1"/>
    <col min="15" max="15" width="12.7109375" style="2" customWidth="1"/>
    <col min="16" max="16" width="8.7109375" style="2" customWidth="1"/>
    <col min="17" max="17" width="10.7109375" style="2" customWidth="1"/>
    <col min="18" max="18" width="12.7109375" style="2" customWidth="1"/>
    <col min="19" max="19" width="3.7109375" style="2" customWidth="1"/>
    <col min="20" max="20" width="20.7109375" style="2" customWidth="1"/>
    <col min="21" max="21" width="12.7109375" style="2" customWidth="1"/>
    <col min="22" max="22" width="8.7109375" style="2" customWidth="1"/>
    <col min="23" max="23" width="10.7109375" style="2" customWidth="1"/>
    <col min="24" max="24" width="12.7109375" style="2" customWidth="1"/>
    <col min="25" max="25" width="3.7109375" style="2" customWidth="1"/>
    <col min="26" max="26" width="20.7109375" style="2" customWidth="1"/>
    <col min="27" max="27" width="12.7109375" style="2" customWidth="1"/>
    <col min="28" max="28" width="8.7109375" style="2" customWidth="1"/>
    <col min="29" max="29" width="10.7109375" style="2" customWidth="1"/>
    <col min="30" max="30" width="12.7109375" style="2" customWidth="1"/>
    <col min="31" max="31" width="3.7109375" style="2" customWidth="1"/>
    <col min="32" max="16384" width="11.7109375" style="2"/>
  </cols>
  <sheetData>
    <row r="1" spans="1:31" ht="30" customHeight="1" x14ac:dyDescent="0.25">
      <c r="A1" s="16" t="s">
        <v>24</v>
      </c>
      <c r="B1" s="17"/>
      <c r="C1" s="17"/>
      <c r="D1" s="17"/>
      <c r="E1" s="17"/>
      <c r="F1" s="17"/>
    </row>
    <row r="2" spans="1:31" ht="18.75" x14ac:dyDescent="0.25">
      <c r="A2" s="11" t="s">
        <v>32</v>
      </c>
      <c r="B2" s="19"/>
      <c r="C2" s="19"/>
      <c r="D2" s="19"/>
      <c r="E2" s="19"/>
      <c r="F2" s="19"/>
    </row>
    <row r="3" spans="1:31" ht="18.75" x14ac:dyDescent="0.25">
      <c r="A3" s="11" t="s">
        <v>11</v>
      </c>
      <c r="B3" s="19"/>
      <c r="C3" s="19"/>
      <c r="D3" s="19"/>
      <c r="E3" s="19"/>
      <c r="F3" s="19"/>
    </row>
    <row r="4" spans="1:31" ht="45" customHeight="1" x14ac:dyDescent="0.25">
      <c r="A4" s="20"/>
      <c r="B4" s="17"/>
      <c r="C4" s="17"/>
      <c r="D4" s="17"/>
      <c r="E4" s="17"/>
      <c r="F4" s="17"/>
    </row>
    <row r="5" spans="1:31" ht="30" customHeight="1" x14ac:dyDescent="0.25">
      <c r="A5" s="21" t="s">
        <v>10</v>
      </c>
      <c r="B5" s="164"/>
      <c r="C5" s="164"/>
      <c r="D5" s="164"/>
      <c r="E5" s="164"/>
      <c r="F5" s="165"/>
    </row>
    <row r="6" spans="1:31" x14ac:dyDescent="0.25">
      <c r="A6" s="22"/>
      <c r="B6" s="141" t="s">
        <v>65</v>
      </c>
      <c r="C6" s="141" t="s">
        <v>91</v>
      </c>
      <c r="D6" s="141" t="s">
        <v>97</v>
      </c>
      <c r="E6" s="142" t="s">
        <v>98</v>
      </c>
      <c r="F6" s="25" t="s">
        <v>0</v>
      </c>
    </row>
    <row r="7" spans="1:31" ht="21" customHeight="1" x14ac:dyDescent="0.25">
      <c r="A7" s="26" t="s">
        <v>2</v>
      </c>
      <c r="B7" s="4"/>
      <c r="C7" s="4"/>
      <c r="D7" s="4"/>
      <c r="E7" s="5"/>
      <c r="F7" s="27">
        <f>SUM(B7:E7)</f>
        <v>0</v>
      </c>
    </row>
    <row r="8" spans="1:31" ht="45" customHeight="1" x14ac:dyDescent="0.25">
      <c r="A8" s="20"/>
      <c r="B8" s="17"/>
      <c r="C8" s="17"/>
      <c r="D8" s="17"/>
      <c r="E8" s="17"/>
      <c r="F8" s="17"/>
      <c r="H8" s="162" t="s">
        <v>112</v>
      </c>
      <c r="I8" s="162"/>
      <c r="J8" s="162"/>
      <c r="K8" s="162"/>
      <c r="L8" s="162"/>
      <c r="M8" s="94"/>
      <c r="N8" s="94"/>
      <c r="T8" s="94"/>
      <c r="Z8" s="94"/>
    </row>
    <row r="9" spans="1:31" ht="30" customHeight="1" x14ac:dyDescent="0.25">
      <c r="A9" s="28" t="s">
        <v>33</v>
      </c>
      <c r="B9" s="29"/>
      <c r="C9" s="29"/>
      <c r="D9" s="29"/>
      <c r="E9" s="29"/>
      <c r="F9" s="30"/>
      <c r="H9" s="162"/>
      <c r="I9" s="162"/>
      <c r="J9" s="162"/>
      <c r="K9" s="162"/>
      <c r="L9" s="162"/>
      <c r="M9" s="94"/>
    </row>
    <row r="10" spans="1:31" ht="18.75" x14ac:dyDescent="0.25">
      <c r="A10" s="20"/>
      <c r="B10" s="17"/>
      <c r="C10" s="17"/>
      <c r="D10" s="17"/>
      <c r="E10" s="17"/>
      <c r="F10" s="17"/>
      <c r="H10" s="94"/>
      <c r="M10" s="95"/>
      <c r="N10" s="95"/>
      <c r="O10" s="96"/>
      <c r="P10" s="96"/>
      <c r="Q10" s="96"/>
      <c r="R10" s="96"/>
      <c r="S10" s="96"/>
      <c r="T10" s="95"/>
      <c r="U10" s="96"/>
      <c r="V10" s="96"/>
      <c r="W10" s="96"/>
      <c r="X10" s="96"/>
      <c r="Y10" s="96"/>
      <c r="Z10" s="95"/>
      <c r="AA10" s="96"/>
      <c r="AB10" s="96"/>
      <c r="AC10" s="96"/>
      <c r="AD10" s="96"/>
      <c r="AE10" s="96"/>
    </row>
    <row r="11" spans="1:31" x14ac:dyDescent="0.25">
      <c r="A11" s="31" t="s">
        <v>61</v>
      </c>
      <c r="B11" s="127" t="str">
        <f>A2</f>
        <v>Lead Project Partner name</v>
      </c>
      <c r="C11" s="127"/>
      <c r="D11" s="127"/>
      <c r="E11" s="127"/>
      <c r="F11" s="128"/>
      <c r="H11" s="88" t="s">
        <v>55</v>
      </c>
      <c r="I11" s="89" t="s">
        <v>27</v>
      </c>
      <c r="J11" s="89" t="s">
        <v>28</v>
      </c>
      <c r="K11" s="89" t="s">
        <v>29</v>
      </c>
      <c r="L11" s="86" t="s">
        <v>30</v>
      </c>
      <c r="M11" s="96"/>
      <c r="N11" s="96"/>
      <c r="O11" s="97"/>
      <c r="P11" s="97"/>
      <c r="Q11" s="97"/>
      <c r="R11" s="97"/>
      <c r="S11" s="96"/>
      <c r="T11" s="96"/>
      <c r="U11" s="97"/>
      <c r="V11" s="97"/>
      <c r="W11" s="97"/>
      <c r="X11" s="97"/>
      <c r="Y11" s="96"/>
      <c r="Z11" s="96"/>
      <c r="AA11" s="97"/>
      <c r="AB11" s="97"/>
      <c r="AC11" s="97"/>
      <c r="AD11" s="97"/>
      <c r="AE11" s="96"/>
    </row>
    <row r="12" spans="1:31" x14ac:dyDescent="0.25">
      <c r="A12" s="22" t="s">
        <v>7</v>
      </c>
      <c r="B12" s="23" t="str">
        <f>$B$6</f>
        <v>2023/24</v>
      </c>
      <c r="C12" s="23" t="str">
        <f>$C$6</f>
        <v>2024/25</v>
      </c>
      <c r="D12" s="23" t="str">
        <f>$D$6</f>
        <v>2025/26</v>
      </c>
      <c r="E12" s="24" t="str">
        <f>$E$6</f>
        <v>2026/27</v>
      </c>
      <c r="F12" s="25" t="s">
        <v>0</v>
      </c>
      <c r="H12" s="101" t="s">
        <v>56</v>
      </c>
      <c r="I12" s="102">
        <v>70000</v>
      </c>
      <c r="J12" s="103">
        <v>1</v>
      </c>
      <c r="K12" s="103">
        <v>0.25</v>
      </c>
      <c r="L12" s="92">
        <f>(I12*J12)+(K12*(I12*J12))</f>
        <v>87500</v>
      </c>
      <c r="M12" s="96"/>
      <c r="N12" s="96"/>
      <c r="O12" s="98"/>
      <c r="P12" s="99"/>
      <c r="Q12" s="99"/>
      <c r="R12" s="98"/>
      <c r="S12" s="96"/>
      <c r="T12" s="96"/>
      <c r="U12" s="98"/>
      <c r="V12" s="99"/>
      <c r="W12" s="99"/>
      <c r="X12" s="98"/>
      <c r="Y12" s="96"/>
      <c r="Z12" s="96"/>
      <c r="AA12" s="98"/>
      <c r="AB12" s="99"/>
      <c r="AC12" s="99"/>
      <c r="AD12" s="98"/>
      <c r="AE12" s="96"/>
    </row>
    <row r="13" spans="1:31" x14ac:dyDescent="0.25">
      <c r="A13" s="32" t="s">
        <v>2</v>
      </c>
      <c r="B13" s="4"/>
      <c r="C13" s="4"/>
      <c r="D13" s="4"/>
      <c r="E13" s="5"/>
      <c r="F13" s="27">
        <f>SUM(B13:E13)</f>
        <v>0</v>
      </c>
      <c r="H13" s="101" t="s">
        <v>57</v>
      </c>
      <c r="I13" s="102">
        <v>98000</v>
      </c>
      <c r="J13" s="103">
        <v>0.8</v>
      </c>
      <c r="K13" s="103">
        <v>0.3</v>
      </c>
      <c r="L13" s="92">
        <f>(I13*J13)+(K13*(I13*J13))</f>
        <v>101920</v>
      </c>
      <c r="M13" s="96"/>
      <c r="N13" s="96"/>
      <c r="O13" s="98"/>
      <c r="P13" s="99"/>
      <c r="Q13" s="99"/>
      <c r="R13" s="98"/>
      <c r="S13" s="96"/>
      <c r="T13" s="96"/>
      <c r="U13" s="98"/>
      <c r="V13" s="99"/>
      <c r="W13" s="99"/>
      <c r="X13" s="98"/>
      <c r="Y13" s="96"/>
      <c r="Z13" s="96"/>
      <c r="AA13" s="98"/>
      <c r="AB13" s="99"/>
      <c r="AC13" s="99"/>
      <c r="AD13" s="98"/>
      <c r="AE13" s="96"/>
    </row>
    <row r="14" spans="1:31" x14ac:dyDescent="0.25">
      <c r="A14" s="34" t="s">
        <v>93</v>
      </c>
      <c r="B14" s="4"/>
      <c r="C14" s="4"/>
      <c r="D14" s="4"/>
      <c r="E14" s="5"/>
      <c r="F14" s="27">
        <f>SUM(B14:E14)</f>
        <v>0</v>
      </c>
      <c r="H14" s="101" t="s">
        <v>113</v>
      </c>
      <c r="I14" s="102">
        <v>75000</v>
      </c>
      <c r="J14" s="103">
        <v>0.25</v>
      </c>
      <c r="K14" s="103">
        <v>0.15</v>
      </c>
      <c r="L14" s="92">
        <f>(I14*J14)+(K14*(I14*J14))</f>
        <v>21562.5</v>
      </c>
      <c r="M14" s="96"/>
      <c r="N14" s="96"/>
      <c r="O14" s="98"/>
      <c r="P14" s="99"/>
      <c r="Q14" s="99"/>
      <c r="R14" s="98"/>
      <c r="S14" s="96"/>
      <c r="T14" s="96"/>
      <c r="U14" s="98"/>
      <c r="V14" s="99"/>
      <c r="W14" s="99"/>
      <c r="X14" s="98"/>
      <c r="Y14" s="96"/>
      <c r="Z14" s="96"/>
      <c r="AA14" s="98"/>
      <c r="AB14" s="99"/>
      <c r="AC14" s="99"/>
      <c r="AD14" s="98"/>
      <c r="AE14" s="96"/>
    </row>
    <row r="15" spans="1:31" ht="14.45" customHeight="1" thickBot="1" x14ac:dyDescent="0.3">
      <c r="A15" s="35" t="s">
        <v>99</v>
      </c>
      <c r="B15" s="6"/>
      <c r="C15" s="6"/>
      <c r="D15" s="6"/>
      <c r="E15" s="7"/>
      <c r="F15" s="36">
        <f>SUM(B15:E15)</f>
        <v>0</v>
      </c>
      <c r="H15" s="101" t="s">
        <v>54</v>
      </c>
      <c r="I15" s="102">
        <v>175000</v>
      </c>
      <c r="J15" s="103">
        <v>0.02</v>
      </c>
      <c r="K15" s="103">
        <v>0.3</v>
      </c>
      <c r="L15" s="92">
        <f>(I15*J15)+(K15*(I15*J15))</f>
        <v>4550</v>
      </c>
      <c r="M15" s="96"/>
      <c r="N15" s="96"/>
      <c r="O15" s="98"/>
      <c r="P15" s="99"/>
      <c r="Q15" s="99"/>
      <c r="R15" s="98"/>
      <c r="S15" s="96"/>
      <c r="T15" s="96"/>
      <c r="U15" s="98"/>
      <c r="V15" s="99"/>
      <c r="W15" s="99"/>
      <c r="X15" s="98"/>
      <c r="Y15" s="96"/>
      <c r="Z15" s="96"/>
      <c r="AA15" s="98"/>
      <c r="AB15" s="99"/>
      <c r="AC15" s="99"/>
      <c r="AD15" s="98"/>
      <c r="AE15" s="96"/>
    </row>
    <row r="16" spans="1:31" ht="21" customHeight="1" x14ac:dyDescent="0.25">
      <c r="A16" s="37" t="s">
        <v>9</v>
      </c>
      <c r="B16" s="38">
        <f>B13+B14+B15</f>
        <v>0</v>
      </c>
      <c r="C16" s="38">
        <f>C13+C14+C15</f>
        <v>0</v>
      </c>
      <c r="D16" s="38">
        <f>D13+D14+D15</f>
        <v>0</v>
      </c>
      <c r="E16" s="39">
        <f>E13+E14+E15</f>
        <v>0</v>
      </c>
      <c r="F16" s="40">
        <f>SUM(B16:E16)</f>
        <v>0</v>
      </c>
      <c r="H16" s="104" t="s">
        <v>92</v>
      </c>
      <c r="I16" s="90"/>
      <c r="J16" s="91"/>
      <c r="K16" s="91"/>
      <c r="L16" s="93">
        <f>SUM(L12:L15)</f>
        <v>215532.5</v>
      </c>
      <c r="M16" s="96"/>
      <c r="N16" s="96"/>
      <c r="O16" s="98"/>
      <c r="P16" s="96"/>
      <c r="Q16" s="96"/>
      <c r="R16" s="100"/>
      <c r="S16" s="96"/>
      <c r="T16" s="96"/>
      <c r="U16" s="98"/>
      <c r="V16" s="96"/>
      <c r="W16" s="96"/>
      <c r="X16" s="100"/>
      <c r="Y16" s="96"/>
      <c r="Z16" s="96"/>
      <c r="AA16" s="98"/>
      <c r="AB16" s="96"/>
      <c r="AC16" s="96"/>
      <c r="AD16" s="100"/>
      <c r="AE16" s="96"/>
    </row>
    <row r="17" spans="1:31" ht="30" customHeight="1" x14ac:dyDescent="0.25">
      <c r="A17" s="41"/>
      <c r="B17" s="33"/>
      <c r="C17" s="33"/>
      <c r="D17" s="33"/>
      <c r="E17" s="33"/>
      <c r="F17" s="33"/>
      <c r="H17" s="94"/>
      <c r="M17" s="96"/>
      <c r="N17" s="95"/>
      <c r="O17" s="96"/>
      <c r="P17" s="96"/>
      <c r="Q17" s="96"/>
      <c r="R17" s="96"/>
      <c r="S17" s="96"/>
      <c r="T17" s="95"/>
      <c r="U17" s="96"/>
      <c r="V17" s="96"/>
      <c r="W17" s="96"/>
      <c r="X17" s="96"/>
      <c r="Y17" s="96"/>
      <c r="Z17" s="95"/>
      <c r="AA17" s="96"/>
      <c r="AB17" s="96"/>
      <c r="AC17" s="96"/>
      <c r="AD17" s="96"/>
      <c r="AE17" s="96"/>
    </row>
    <row r="18" spans="1:31" x14ac:dyDescent="0.25">
      <c r="A18" s="31" t="s">
        <v>31</v>
      </c>
      <c r="B18" s="81" t="s">
        <v>45</v>
      </c>
      <c r="C18" s="79"/>
      <c r="D18" s="79"/>
      <c r="E18" s="79"/>
      <c r="F18" s="80"/>
      <c r="H18" s="88" t="s">
        <v>55</v>
      </c>
      <c r="I18" s="89" t="s">
        <v>27</v>
      </c>
      <c r="J18" s="89" t="s">
        <v>28</v>
      </c>
      <c r="K18" s="89" t="s">
        <v>29</v>
      </c>
      <c r="L18" s="86" t="s">
        <v>30</v>
      </c>
      <c r="M18" s="96"/>
      <c r="N18" s="96"/>
      <c r="O18" s="97"/>
      <c r="P18" s="97"/>
      <c r="Q18" s="97"/>
      <c r="R18" s="97"/>
      <c r="S18" s="96"/>
      <c r="T18" s="96"/>
      <c r="U18" s="97"/>
      <c r="V18" s="97"/>
      <c r="W18" s="97"/>
      <c r="X18" s="97"/>
      <c r="Y18" s="96"/>
      <c r="Z18" s="96"/>
      <c r="AA18" s="97"/>
      <c r="AB18" s="97"/>
      <c r="AC18" s="97"/>
      <c r="AD18" s="97"/>
      <c r="AE18" s="96"/>
    </row>
    <row r="19" spans="1:31" x14ac:dyDescent="0.25">
      <c r="A19" s="42" t="s">
        <v>7</v>
      </c>
      <c r="B19" s="23" t="str">
        <f>$B$6</f>
        <v>2023/24</v>
      </c>
      <c r="C19" s="23" t="str">
        <f>$C$6</f>
        <v>2024/25</v>
      </c>
      <c r="D19" s="23" t="str">
        <f>$D$6</f>
        <v>2025/26</v>
      </c>
      <c r="E19" s="24" t="str">
        <f>$E$6</f>
        <v>2026/27</v>
      </c>
      <c r="F19" s="43" t="s">
        <v>0</v>
      </c>
      <c r="H19" s="101"/>
      <c r="I19" s="102"/>
      <c r="J19" s="103"/>
      <c r="K19" s="103"/>
      <c r="L19" s="92">
        <f>(I19*J19)+(K19*(I19*J19))</f>
        <v>0</v>
      </c>
      <c r="M19" s="95"/>
      <c r="N19" s="96"/>
      <c r="O19" s="98"/>
      <c r="P19" s="99"/>
      <c r="Q19" s="99"/>
      <c r="R19" s="98"/>
      <c r="S19" s="96"/>
      <c r="T19" s="96"/>
      <c r="U19" s="98"/>
      <c r="V19" s="99"/>
      <c r="W19" s="99"/>
      <c r="X19" s="98"/>
      <c r="Y19" s="96"/>
      <c r="Z19" s="96"/>
      <c r="AA19" s="98"/>
      <c r="AB19" s="99"/>
      <c r="AC19" s="99"/>
      <c r="AD19" s="98"/>
      <c r="AE19" s="96"/>
    </row>
    <row r="20" spans="1:31" x14ac:dyDescent="0.25">
      <c r="A20" s="32" t="s">
        <v>2</v>
      </c>
      <c r="B20" s="4"/>
      <c r="C20" s="4"/>
      <c r="D20" s="4"/>
      <c r="E20" s="5"/>
      <c r="F20" s="27">
        <f>SUM(B20:E20)</f>
        <v>0</v>
      </c>
      <c r="H20" s="101"/>
      <c r="I20" s="102"/>
      <c r="J20" s="103"/>
      <c r="K20" s="103"/>
      <c r="L20" s="92">
        <f>(I20*J20)+(K20*(I20*J20))</f>
        <v>0</v>
      </c>
      <c r="M20" s="95"/>
      <c r="N20" s="96"/>
      <c r="O20" s="98"/>
      <c r="P20" s="99"/>
      <c r="Q20" s="99"/>
      <c r="R20" s="98"/>
      <c r="S20" s="96"/>
      <c r="T20" s="96"/>
      <c r="U20" s="98"/>
      <c r="V20" s="99"/>
      <c r="W20" s="99"/>
      <c r="X20" s="98"/>
      <c r="Y20" s="96"/>
      <c r="Z20" s="96"/>
      <c r="AA20" s="98"/>
      <c r="AB20" s="99"/>
      <c r="AC20" s="99"/>
      <c r="AD20" s="98"/>
      <c r="AE20" s="96"/>
    </row>
    <row r="21" spans="1:31" x14ac:dyDescent="0.25">
      <c r="A21" s="34" t="s">
        <v>93</v>
      </c>
      <c r="B21" s="4"/>
      <c r="C21" s="4"/>
      <c r="D21" s="4"/>
      <c r="E21" s="5"/>
      <c r="F21" s="27">
        <f>SUM(B21:E21)</f>
        <v>0</v>
      </c>
      <c r="H21" s="101"/>
      <c r="I21" s="102"/>
      <c r="J21" s="103"/>
      <c r="K21" s="103"/>
      <c r="L21" s="92">
        <f>(I21*J21)+(K21*(I21*J21))</f>
        <v>0</v>
      </c>
      <c r="M21" s="95"/>
      <c r="N21" s="96"/>
      <c r="O21" s="98"/>
      <c r="P21" s="99"/>
      <c r="Q21" s="99"/>
      <c r="R21" s="98"/>
      <c r="S21" s="96"/>
      <c r="T21" s="96"/>
      <c r="U21" s="98"/>
      <c r="V21" s="99"/>
      <c r="W21" s="99"/>
      <c r="X21" s="98"/>
      <c r="Y21" s="96"/>
      <c r="Z21" s="96"/>
      <c r="AA21" s="98"/>
      <c r="AB21" s="99"/>
      <c r="AC21" s="99"/>
      <c r="AD21" s="98"/>
      <c r="AE21" s="96"/>
    </row>
    <row r="22" spans="1:31" ht="14.45" customHeight="1" thickBot="1" x14ac:dyDescent="0.3">
      <c r="A22" s="35" t="s">
        <v>99</v>
      </c>
      <c r="B22" s="8"/>
      <c r="C22" s="8"/>
      <c r="D22" s="8"/>
      <c r="E22" s="9"/>
      <c r="F22" s="36">
        <f>SUM(B22:E22)</f>
        <v>0</v>
      </c>
      <c r="H22" s="101"/>
      <c r="I22" s="102"/>
      <c r="J22" s="103"/>
      <c r="K22" s="103"/>
      <c r="L22" s="92">
        <f>(I22*J22)+(K22*(I22*J22))</f>
        <v>0</v>
      </c>
      <c r="M22" s="96"/>
      <c r="N22" s="96"/>
      <c r="O22" s="98"/>
      <c r="P22" s="99"/>
      <c r="Q22" s="99"/>
      <c r="R22" s="98"/>
      <c r="S22" s="96"/>
      <c r="T22" s="96"/>
      <c r="U22" s="98"/>
      <c r="V22" s="99"/>
      <c r="W22" s="99"/>
      <c r="X22" s="98"/>
      <c r="Y22" s="96"/>
      <c r="Z22" s="96"/>
      <c r="AA22" s="98"/>
      <c r="AB22" s="99"/>
      <c r="AC22" s="99"/>
      <c r="AD22" s="98"/>
      <c r="AE22" s="96"/>
    </row>
    <row r="23" spans="1:31" ht="21" customHeight="1" x14ac:dyDescent="0.25">
      <c r="A23" s="37" t="s">
        <v>9</v>
      </c>
      <c r="B23" s="38">
        <f>B20+B21+B22</f>
        <v>0</v>
      </c>
      <c r="C23" s="38">
        <f>C20+C21+C22</f>
        <v>0</v>
      </c>
      <c r="D23" s="38">
        <f>D20+D21+D22</f>
        <v>0</v>
      </c>
      <c r="E23" s="39">
        <f>E20+E21+E22</f>
        <v>0</v>
      </c>
      <c r="F23" s="40">
        <f>SUM(B23:E23)</f>
        <v>0</v>
      </c>
      <c r="H23" s="104"/>
      <c r="I23" s="90"/>
      <c r="J23" s="91"/>
      <c r="K23" s="91"/>
      <c r="L23" s="93">
        <f>SUM(L19:L22)</f>
        <v>0</v>
      </c>
      <c r="M23" s="96"/>
      <c r="N23" s="96"/>
      <c r="O23" s="98"/>
      <c r="P23" s="96"/>
      <c r="Q23" s="96"/>
      <c r="R23" s="100"/>
      <c r="S23" s="96"/>
      <c r="T23" s="96"/>
      <c r="U23" s="98"/>
      <c r="V23" s="96"/>
      <c r="W23" s="96"/>
      <c r="X23" s="100"/>
      <c r="Y23" s="96"/>
      <c r="Z23" s="96"/>
      <c r="AA23" s="98"/>
      <c r="AB23" s="96"/>
      <c r="AC23" s="96"/>
      <c r="AD23" s="100"/>
      <c r="AE23" s="96"/>
    </row>
    <row r="24" spans="1:31" ht="30" customHeight="1" x14ac:dyDescent="0.25">
      <c r="A24" s="41"/>
      <c r="B24" s="33"/>
      <c r="C24" s="33"/>
      <c r="D24" s="33"/>
      <c r="E24" s="33"/>
      <c r="F24" s="33"/>
      <c r="H24" s="3"/>
      <c r="I24" s="3"/>
      <c r="J24" s="3"/>
      <c r="K24" s="3"/>
      <c r="L24" s="87"/>
      <c r="M24" s="96"/>
      <c r="N24" s="96"/>
      <c r="O24" s="96"/>
      <c r="P24" s="96"/>
      <c r="Q24" s="96"/>
      <c r="R24" s="98"/>
      <c r="S24" s="96"/>
      <c r="T24" s="96"/>
      <c r="U24" s="96"/>
      <c r="V24" s="96"/>
      <c r="W24" s="96"/>
      <c r="X24" s="98"/>
      <c r="Y24" s="96"/>
      <c r="Z24" s="96"/>
      <c r="AA24" s="96"/>
      <c r="AB24" s="96"/>
      <c r="AC24" s="96"/>
      <c r="AD24" s="98"/>
      <c r="AE24" s="96"/>
    </row>
    <row r="25" spans="1:31" x14ac:dyDescent="0.25">
      <c r="A25" s="31" t="s">
        <v>34</v>
      </c>
      <c r="B25" s="81" t="s">
        <v>46</v>
      </c>
      <c r="C25" s="79"/>
      <c r="D25" s="79"/>
      <c r="E25" s="79"/>
      <c r="F25" s="80"/>
      <c r="H25" s="88" t="s">
        <v>55</v>
      </c>
      <c r="I25" s="89" t="s">
        <v>27</v>
      </c>
      <c r="J25" s="89" t="s">
        <v>28</v>
      </c>
      <c r="K25" s="89" t="s">
        <v>29</v>
      </c>
      <c r="L25" s="86" t="s">
        <v>30</v>
      </c>
      <c r="M25" s="96"/>
      <c r="N25" s="96"/>
      <c r="O25" s="96"/>
      <c r="P25" s="96"/>
      <c r="Q25" s="96"/>
      <c r="R25" s="96"/>
      <c r="S25" s="96"/>
      <c r="T25" s="96"/>
      <c r="U25" s="96"/>
      <c r="V25" s="96"/>
      <c r="W25" s="96"/>
      <c r="X25" s="96"/>
      <c r="Y25" s="96"/>
      <c r="Z25" s="96"/>
      <c r="AA25" s="96"/>
      <c r="AB25" s="96"/>
      <c r="AC25" s="96"/>
      <c r="AD25" s="96"/>
      <c r="AE25" s="96"/>
    </row>
    <row r="26" spans="1:31" x14ac:dyDescent="0.25">
      <c r="A26" s="42" t="s">
        <v>7</v>
      </c>
      <c r="B26" s="23" t="str">
        <f>$B$6</f>
        <v>2023/24</v>
      </c>
      <c r="C26" s="23" t="str">
        <f>$C$6</f>
        <v>2024/25</v>
      </c>
      <c r="D26" s="23" t="str">
        <f>$D$6</f>
        <v>2025/26</v>
      </c>
      <c r="E26" s="24" t="str">
        <f>$E$6</f>
        <v>2026/27</v>
      </c>
      <c r="F26" s="43" t="s">
        <v>0</v>
      </c>
      <c r="H26" s="101"/>
      <c r="I26" s="102"/>
      <c r="J26" s="103"/>
      <c r="K26" s="103"/>
      <c r="L26" s="92">
        <f>(I26*J26)+(K26*(I26*J26))</f>
        <v>0</v>
      </c>
    </row>
    <row r="27" spans="1:31" x14ac:dyDescent="0.25">
      <c r="A27" s="32" t="s">
        <v>2</v>
      </c>
      <c r="B27" s="4"/>
      <c r="C27" s="4"/>
      <c r="D27" s="4"/>
      <c r="E27" s="5"/>
      <c r="F27" s="27">
        <f>SUM(B27:E27)</f>
        <v>0</v>
      </c>
      <c r="H27" s="101"/>
      <c r="I27" s="102"/>
      <c r="J27" s="103"/>
      <c r="K27" s="103"/>
      <c r="L27" s="92">
        <f>(I27*J27)+(K27*(I27*J27))</f>
        <v>0</v>
      </c>
    </row>
    <row r="28" spans="1:31" x14ac:dyDescent="0.25">
      <c r="A28" s="34" t="s">
        <v>93</v>
      </c>
      <c r="B28" s="4"/>
      <c r="C28" s="4"/>
      <c r="D28" s="4"/>
      <c r="E28" s="5"/>
      <c r="F28" s="27">
        <f>SUM(B28:E28)</f>
        <v>0</v>
      </c>
      <c r="H28" s="101"/>
      <c r="I28" s="102"/>
      <c r="J28" s="103"/>
      <c r="K28" s="103"/>
      <c r="L28" s="92">
        <f>(I28*J28)+(K28*(I28*J28))</f>
        <v>0</v>
      </c>
    </row>
    <row r="29" spans="1:31" ht="14.45" customHeight="1" thickBot="1" x14ac:dyDescent="0.3">
      <c r="A29" s="35" t="s">
        <v>99</v>
      </c>
      <c r="B29" s="8"/>
      <c r="C29" s="8"/>
      <c r="D29" s="8"/>
      <c r="E29" s="9"/>
      <c r="F29" s="36">
        <f>SUM(B29:E29)</f>
        <v>0</v>
      </c>
      <c r="H29" s="101"/>
      <c r="I29" s="102"/>
      <c r="J29" s="103"/>
      <c r="K29" s="103"/>
      <c r="L29" s="92">
        <f>(I29*J29)+(K29*(I29*J29))</f>
        <v>0</v>
      </c>
    </row>
    <row r="30" spans="1:31" ht="21" customHeight="1" x14ac:dyDescent="0.25">
      <c r="A30" s="44" t="s">
        <v>9</v>
      </c>
      <c r="B30" s="38">
        <f>B27+B28+B29</f>
        <v>0</v>
      </c>
      <c r="C30" s="38">
        <f>C27+C28+C29</f>
        <v>0</v>
      </c>
      <c r="D30" s="38">
        <f>D27+D28+D29</f>
        <v>0</v>
      </c>
      <c r="E30" s="39">
        <f>E27+E28+E29</f>
        <v>0</v>
      </c>
      <c r="F30" s="40">
        <f>SUM(B30:E30)</f>
        <v>0</v>
      </c>
      <c r="H30" s="104"/>
      <c r="I30" s="90"/>
      <c r="J30" s="91"/>
      <c r="K30" s="91"/>
      <c r="L30" s="93">
        <f>SUM(L26:L29)</f>
        <v>0</v>
      </c>
    </row>
    <row r="31" spans="1:31" ht="30" customHeight="1" x14ac:dyDescent="0.25">
      <c r="A31" s="41"/>
      <c r="B31" s="33"/>
      <c r="C31" s="33"/>
      <c r="D31" s="33"/>
      <c r="E31" s="33"/>
      <c r="F31" s="33"/>
    </row>
    <row r="32" spans="1:31" x14ac:dyDescent="0.25">
      <c r="A32" s="31" t="s">
        <v>35</v>
      </c>
      <c r="B32" s="81" t="s">
        <v>47</v>
      </c>
      <c r="C32" s="79"/>
      <c r="D32" s="79"/>
      <c r="E32" s="79"/>
      <c r="F32" s="80"/>
      <c r="H32" s="88" t="s">
        <v>55</v>
      </c>
      <c r="I32" s="89" t="s">
        <v>27</v>
      </c>
      <c r="J32" s="89" t="s">
        <v>28</v>
      </c>
      <c r="K32" s="89" t="s">
        <v>29</v>
      </c>
      <c r="L32" s="86" t="s">
        <v>30</v>
      </c>
    </row>
    <row r="33" spans="1:12" x14ac:dyDescent="0.25">
      <c r="A33" s="42" t="s">
        <v>7</v>
      </c>
      <c r="B33" s="23" t="str">
        <f>$B$6</f>
        <v>2023/24</v>
      </c>
      <c r="C33" s="23" t="str">
        <f>$C$6</f>
        <v>2024/25</v>
      </c>
      <c r="D33" s="23" t="str">
        <f>$D$6</f>
        <v>2025/26</v>
      </c>
      <c r="E33" s="24" t="str">
        <f>$E$6</f>
        <v>2026/27</v>
      </c>
      <c r="F33" s="43" t="s">
        <v>0</v>
      </c>
      <c r="H33" s="101"/>
      <c r="I33" s="102"/>
      <c r="J33" s="103"/>
      <c r="K33" s="103"/>
      <c r="L33" s="92">
        <f>(I33*J33)+(K33*(I33*J33))</f>
        <v>0</v>
      </c>
    </row>
    <row r="34" spans="1:12" x14ac:dyDescent="0.25">
      <c r="A34" s="32" t="s">
        <v>2</v>
      </c>
      <c r="B34" s="4"/>
      <c r="C34" s="4"/>
      <c r="D34" s="4"/>
      <c r="E34" s="5"/>
      <c r="F34" s="27">
        <f>SUM(B34:E34)</f>
        <v>0</v>
      </c>
      <c r="H34" s="101"/>
      <c r="I34" s="102"/>
      <c r="J34" s="103"/>
      <c r="K34" s="103"/>
      <c r="L34" s="92">
        <f>(I34*J34)+(K34*(I34*J34))</f>
        <v>0</v>
      </c>
    </row>
    <row r="35" spans="1:12" x14ac:dyDescent="0.25">
      <c r="A35" s="34" t="s">
        <v>93</v>
      </c>
      <c r="B35" s="4"/>
      <c r="C35" s="4"/>
      <c r="D35" s="4"/>
      <c r="E35" s="5"/>
      <c r="F35" s="27">
        <f>SUM(B35:E35)</f>
        <v>0</v>
      </c>
      <c r="H35" s="101"/>
      <c r="I35" s="102"/>
      <c r="J35" s="103"/>
      <c r="K35" s="103"/>
      <c r="L35" s="92">
        <f>(I35*J35)+(K35*(I35*J35))</f>
        <v>0</v>
      </c>
    </row>
    <row r="36" spans="1:12" ht="14.45" customHeight="1" thickBot="1" x14ac:dyDescent="0.3">
      <c r="A36" s="35" t="s">
        <v>99</v>
      </c>
      <c r="B36" s="8"/>
      <c r="C36" s="8"/>
      <c r="D36" s="8"/>
      <c r="E36" s="9"/>
      <c r="F36" s="36">
        <f>SUM(B36:E36)</f>
        <v>0</v>
      </c>
      <c r="H36" s="101"/>
      <c r="I36" s="102"/>
      <c r="J36" s="103"/>
      <c r="K36" s="103"/>
      <c r="L36" s="92">
        <f>(I36*J36)+(K36*(I36*J36))</f>
        <v>0</v>
      </c>
    </row>
    <row r="37" spans="1:12" ht="21" customHeight="1" x14ac:dyDescent="0.25">
      <c r="A37" s="44" t="s">
        <v>9</v>
      </c>
      <c r="B37" s="38">
        <f>B34+B35+B36</f>
        <v>0</v>
      </c>
      <c r="C37" s="38">
        <f>C34+C35+C36</f>
        <v>0</v>
      </c>
      <c r="D37" s="38">
        <f>D34+D35+D36</f>
        <v>0</v>
      </c>
      <c r="E37" s="39">
        <f>E34+E35+E36</f>
        <v>0</v>
      </c>
      <c r="F37" s="40">
        <f>SUM(B37:E37)</f>
        <v>0</v>
      </c>
      <c r="H37" s="104"/>
      <c r="I37" s="90"/>
      <c r="J37" s="91"/>
      <c r="K37" s="91"/>
      <c r="L37" s="93">
        <f>SUM(L33:L36)</f>
        <v>0</v>
      </c>
    </row>
    <row r="38" spans="1:12" ht="30" customHeight="1" x14ac:dyDescent="0.25">
      <c r="A38" s="41"/>
      <c r="B38" s="33"/>
      <c r="C38" s="33"/>
      <c r="D38" s="33"/>
      <c r="E38" s="33"/>
      <c r="F38" s="33"/>
    </row>
    <row r="39" spans="1:12" x14ac:dyDescent="0.25">
      <c r="A39" s="31" t="s">
        <v>36</v>
      </c>
      <c r="B39" s="81" t="s">
        <v>48</v>
      </c>
      <c r="C39" s="79"/>
      <c r="D39" s="79"/>
      <c r="E39" s="79"/>
      <c r="F39" s="80"/>
      <c r="H39" s="88" t="s">
        <v>55</v>
      </c>
      <c r="I39" s="89" t="s">
        <v>27</v>
      </c>
      <c r="J39" s="89" t="s">
        <v>28</v>
      </c>
      <c r="K39" s="89" t="s">
        <v>29</v>
      </c>
      <c r="L39" s="86" t="s">
        <v>30</v>
      </c>
    </row>
    <row r="40" spans="1:12" x14ac:dyDescent="0.25">
      <c r="A40" s="42" t="s">
        <v>7</v>
      </c>
      <c r="B40" s="23" t="str">
        <f>$B$6</f>
        <v>2023/24</v>
      </c>
      <c r="C40" s="23" t="str">
        <f>$C$6</f>
        <v>2024/25</v>
      </c>
      <c r="D40" s="23" t="str">
        <f>$D$6</f>
        <v>2025/26</v>
      </c>
      <c r="E40" s="24" t="str">
        <f>$E$6</f>
        <v>2026/27</v>
      </c>
      <c r="F40" s="43" t="s">
        <v>0</v>
      </c>
      <c r="H40" s="101"/>
      <c r="I40" s="102"/>
      <c r="J40" s="103"/>
      <c r="K40" s="103"/>
      <c r="L40" s="92">
        <f>(I40*J40)+(K40*(I40*J40))</f>
        <v>0</v>
      </c>
    </row>
    <row r="41" spans="1:12" x14ac:dyDescent="0.25">
      <c r="A41" s="32" t="s">
        <v>2</v>
      </c>
      <c r="B41" s="4"/>
      <c r="C41" s="4"/>
      <c r="D41" s="4"/>
      <c r="E41" s="5"/>
      <c r="F41" s="27">
        <f>SUM(B41:E41)</f>
        <v>0</v>
      </c>
      <c r="H41" s="101"/>
      <c r="I41" s="102"/>
      <c r="J41" s="103"/>
      <c r="K41" s="103"/>
      <c r="L41" s="92">
        <f>(I41*J41)+(K41*(I41*J41))</f>
        <v>0</v>
      </c>
    </row>
    <row r="42" spans="1:12" x14ac:dyDescent="0.25">
      <c r="A42" s="34" t="s">
        <v>93</v>
      </c>
      <c r="B42" s="4"/>
      <c r="C42" s="4"/>
      <c r="D42" s="4"/>
      <c r="E42" s="5"/>
      <c r="F42" s="27">
        <f>SUM(B42:E42)</f>
        <v>0</v>
      </c>
      <c r="H42" s="101"/>
      <c r="I42" s="102"/>
      <c r="J42" s="103"/>
      <c r="K42" s="103"/>
      <c r="L42" s="92">
        <f>(I42*J42)+(K42*(I42*J42))</f>
        <v>0</v>
      </c>
    </row>
    <row r="43" spans="1:12" ht="14.45" customHeight="1" thickBot="1" x14ac:dyDescent="0.3">
      <c r="A43" s="35" t="s">
        <v>99</v>
      </c>
      <c r="B43" s="8"/>
      <c r="C43" s="8"/>
      <c r="D43" s="8"/>
      <c r="E43" s="9"/>
      <c r="F43" s="36">
        <f>SUM(B43:E43)</f>
        <v>0</v>
      </c>
      <c r="H43" s="101"/>
      <c r="I43" s="102"/>
      <c r="J43" s="103"/>
      <c r="K43" s="103"/>
      <c r="L43" s="92">
        <f>(I43*J43)+(K43*(I43*J43))</f>
        <v>0</v>
      </c>
    </row>
    <row r="44" spans="1:12" ht="21" customHeight="1" x14ac:dyDescent="0.25">
      <c r="A44" s="44" t="s">
        <v>9</v>
      </c>
      <c r="B44" s="38">
        <f>B41+B42+B43</f>
        <v>0</v>
      </c>
      <c r="C44" s="38">
        <f>C41+C42+C43</f>
        <v>0</v>
      </c>
      <c r="D44" s="38">
        <f>D41+D42+D43</f>
        <v>0</v>
      </c>
      <c r="E44" s="39">
        <f>E41+E42+E43</f>
        <v>0</v>
      </c>
      <c r="F44" s="40">
        <f>SUM(B44:E44)</f>
        <v>0</v>
      </c>
      <c r="H44" s="104"/>
      <c r="I44" s="90"/>
      <c r="J44" s="91"/>
      <c r="K44" s="91"/>
      <c r="L44" s="93">
        <f>SUM(L40:L43)</f>
        <v>0</v>
      </c>
    </row>
    <row r="45" spans="1:12" ht="30" customHeight="1" x14ac:dyDescent="0.25">
      <c r="A45" s="41"/>
      <c r="B45" s="33"/>
      <c r="C45" s="33"/>
      <c r="D45" s="33"/>
      <c r="E45" s="33"/>
      <c r="F45" s="33"/>
    </row>
    <row r="46" spans="1:12" x14ac:dyDescent="0.25">
      <c r="A46" s="31" t="s">
        <v>37</v>
      </c>
      <c r="B46" s="81" t="s">
        <v>49</v>
      </c>
      <c r="C46" s="79"/>
      <c r="D46" s="79"/>
      <c r="E46" s="79"/>
      <c r="F46" s="80"/>
    </row>
    <row r="47" spans="1:12" x14ac:dyDescent="0.25">
      <c r="A47" s="42" t="s">
        <v>7</v>
      </c>
      <c r="B47" s="23" t="str">
        <f>$B$6</f>
        <v>2023/24</v>
      </c>
      <c r="C47" s="23" t="str">
        <f>$C$6</f>
        <v>2024/25</v>
      </c>
      <c r="D47" s="23" t="str">
        <f>$D$6</f>
        <v>2025/26</v>
      </c>
      <c r="E47" s="24" t="str">
        <f>$E$6</f>
        <v>2026/27</v>
      </c>
      <c r="F47" s="43" t="s">
        <v>0</v>
      </c>
    </row>
    <row r="48" spans="1:12" x14ac:dyDescent="0.25">
      <c r="A48" s="32" t="s">
        <v>2</v>
      </c>
      <c r="B48" s="4"/>
      <c r="C48" s="4"/>
      <c r="D48" s="4"/>
      <c r="E48" s="5"/>
      <c r="F48" s="27">
        <f>SUM(B48:E48)</f>
        <v>0</v>
      </c>
    </row>
    <row r="49" spans="1:6" x14ac:dyDescent="0.25">
      <c r="A49" s="34" t="s">
        <v>93</v>
      </c>
      <c r="B49" s="4"/>
      <c r="C49" s="4"/>
      <c r="D49" s="4"/>
      <c r="E49" s="5"/>
      <c r="F49" s="27">
        <f>SUM(B49:E49)</f>
        <v>0</v>
      </c>
    </row>
    <row r="50" spans="1:6" ht="14.45" customHeight="1" thickBot="1" x14ac:dyDescent="0.3">
      <c r="A50" s="35" t="s">
        <v>99</v>
      </c>
      <c r="B50" s="8"/>
      <c r="C50" s="8"/>
      <c r="D50" s="8"/>
      <c r="E50" s="9"/>
      <c r="F50" s="36">
        <f>SUM(B50:E50)</f>
        <v>0</v>
      </c>
    </row>
    <row r="51" spans="1:6" ht="21" customHeight="1" x14ac:dyDescent="0.25">
      <c r="A51" s="44" t="s">
        <v>9</v>
      </c>
      <c r="B51" s="38">
        <f>B48+B49+B50</f>
        <v>0</v>
      </c>
      <c r="C51" s="38">
        <f>C48+C49+C50</f>
        <v>0</v>
      </c>
      <c r="D51" s="38">
        <f>D48+D49+D50</f>
        <v>0</v>
      </c>
      <c r="E51" s="39">
        <f>E48+E49+E50</f>
        <v>0</v>
      </c>
      <c r="F51" s="40">
        <f>SUM(B51:E51)</f>
        <v>0</v>
      </c>
    </row>
    <row r="52" spans="1:6" ht="30" customHeight="1" x14ac:dyDescent="0.25">
      <c r="A52" s="41"/>
      <c r="B52" s="33"/>
      <c r="C52" s="33"/>
      <c r="D52" s="33"/>
      <c r="E52" s="33"/>
      <c r="F52" s="33"/>
    </row>
    <row r="53" spans="1:6" x14ac:dyDescent="0.25">
      <c r="A53" s="31" t="s">
        <v>38</v>
      </c>
      <c r="B53" s="81" t="s">
        <v>50</v>
      </c>
      <c r="C53" s="79"/>
      <c r="D53" s="79"/>
      <c r="E53" s="79"/>
      <c r="F53" s="80"/>
    </row>
    <row r="54" spans="1:6" x14ac:dyDescent="0.25">
      <c r="A54" s="42" t="s">
        <v>7</v>
      </c>
      <c r="B54" s="23" t="str">
        <f>$B$6</f>
        <v>2023/24</v>
      </c>
      <c r="C54" s="23" t="str">
        <f>$C$6</f>
        <v>2024/25</v>
      </c>
      <c r="D54" s="23" t="str">
        <f>$D$6</f>
        <v>2025/26</v>
      </c>
      <c r="E54" s="24" t="str">
        <f>$E$6</f>
        <v>2026/27</v>
      </c>
      <c r="F54" s="43" t="s">
        <v>0</v>
      </c>
    </row>
    <row r="55" spans="1:6" x14ac:dyDescent="0.25">
      <c r="A55" s="32" t="s">
        <v>2</v>
      </c>
      <c r="B55" s="4"/>
      <c r="C55" s="4"/>
      <c r="D55" s="4"/>
      <c r="E55" s="5"/>
      <c r="F55" s="27">
        <f>SUM(B55:E55)</f>
        <v>0</v>
      </c>
    </row>
    <row r="56" spans="1:6" x14ac:dyDescent="0.25">
      <c r="A56" s="34" t="s">
        <v>93</v>
      </c>
      <c r="B56" s="4"/>
      <c r="C56" s="4"/>
      <c r="D56" s="4"/>
      <c r="E56" s="5"/>
      <c r="F56" s="27">
        <f>SUM(B56:E56)</f>
        <v>0</v>
      </c>
    </row>
    <row r="57" spans="1:6" ht="14.45" customHeight="1" thickBot="1" x14ac:dyDescent="0.3">
      <c r="A57" s="35" t="s">
        <v>99</v>
      </c>
      <c r="B57" s="8"/>
      <c r="C57" s="8"/>
      <c r="D57" s="8"/>
      <c r="E57" s="9"/>
      <c r="F57" s="36">
        <f>SUM(B57:E57)</f>
        <v>0</v>
      </c>
    </row>
    <row r="58" spans="1:6" ht="21" customHeight="1" x14ac:dyDescent="0.25">
      <c r="A58" s="44" t="s">
        <v>9</v>
      </c>
      <c r="B58" s="38">
        <f>B55+B56+B57</f>
        <v>0</v>
      </c>
      <c r="C58" s="38">
        <f>C55+C56+C57</f>
        <v>0</v>
      </c>
      <c r="D58" s="38">
        <f>D55+D56+D57</f>
        <v>0</v>
      </c>
      <c r="E58" s="39">
        <f>E55+E56+E57</f>
        <v>0</v>
      </c>
      <c r="F58" s="40">
        <f>SUM(B58:E58)</f>
        <v>0</v>
      </c>
    </row>
    <row r="59" spans="1:6" ht="30" customHeight="1" x14ac:dyDescent="0.25">
      <c r="A59" s="41"/>
      <c r="B59" s="33"/>
      <c r="C59" s="33"/>
      <c r="D59" s="33"/>
      <c r="E59" s="33"/>
      <c r="F59" s="33"/>
    </row>
    <row r="60" spans="1:6" x14ac:dyDescent="0.25">
      <c r="A60" s="31" t="s">
        <v>39</v>
      </c>
      <c r="B60" s="81" t="s">
        <v>51</v>
      </c>
      <c r="C60" s="79"/>
      <c r="D60" s="79"/>
      <c r="E60" s="79"/>
      <c r="F60" s="80"/>
    </row>
    <row r="61" spans="1:6" x14ac:dyDescent="0.25">
      <c r="A61" s="42" t="s">
        <v>7</v>
      </c>
      <c r="B61" s="23" t="str">
        <f>$B$6</f>
        <v>2023/24</v>
      </c>
      <c r="C61" s="23" t="str">
        <f>$C$6</f>
        <v>2024/25</v>
      </c>
      <c r="D61" s="23" t="str">
        <f>$D$6</f>
        <v>2025/26</v>
      </c>
      <c r="E61" s="24" t="str">
        <f>$E$6</f>
        <v>2026/27</v>
      </c>
      <c r="F61" s="43" t="s">
        <v>0</v>
      </c>
    </row>
    <row r="62" spans="1:6" x14ac:dyDescent="0.25">
      <c r="A62" s="32" t="s">
        <v>2</v>
      </c>
      <c r="B62" s="4"/>
      <c r="C62" s="4"/>
      <c r="D62" s="4"/>
      <c r="E62" s="5"/>
      <c r="F62" s="27">
        <f>SUM(B62:E62)</f>
        <v>0</v>
      </c>
    </row>
    <row r="63" spans="1:6" x14ac:dyDescent="0.25">
      <c r="A63" s="34" t="s">
        <v>93</v>
      </c>
      <c r="B63" s="4"/>
      <c r="C63" s="4"/>
      <c r="D63" s="4"/>
      <c r="E63" s="5"/>
      <c r="F63" s="27">
        <f>SUM(B63:E63)</f>
        <v>0</v>
      </c>
    </row>
    <row r="64" spans="1:6" ht="14.45" customHeight="1" thickBot="1" x14ac:dyDescent="0.3">
      <c r="A64" s="35" t="s">
        <v>99</v>
      </c>
      <c r="B64" s="8"/>
      <c r="C64" s="8"/>
      <c r="D64" s="8"/>
      <c r="E64" s="9"/>
      <c r="F64" s="36">
        <f>SUM(B64:E64)</f>
        <v>0</v>
      </c>
    </row>
    <row r="65" spans="1:6" ht="21" customHeight="1" x14ac:dyDescent="0.25">
      <c r="A65" s="44" t="s">
        <v>9</v>
      </c>
      <c r="B65" s="38">
        <f>B62+B63+B64</f>
        <v>0</v>
      </c>
      <c r="C65" s="38">
        <f>C62+C63+C64</f>
        <v>0</v>
      </c>
      <c r="D65" s="38">
        <f>D62+D63+D64</f>
        <v>0</v>
      </c>
      <c r="E65" s="39">
        <f>E62+E63+E64</f>
        <v>0</v>
      </c>
      <c r="F65" s="40">
        <f>SUM(B65:E65)</f>
        <v>0</v>
      </c>
    </row>
    <row r="66" spans="1:6" ht="30" customHeight="1" x14ac:dyDescent="0.25">
      <c r="A66" s="41"/>
      <c r="B66" s="33"/>
      <c r="C66" s="33"/>
      <c r="D66" s="33"/>
      <c r="E66" s="33"/>
      <c r="F66" s="33"/>
    </row>
    <row r="67" spans="1:6" x14ac:dyDescent="0.25">
      <c r="A67" s="31" t="s">
        <v>40</v>
      </c>
      <c r="B67" s="81" t="s">
        <v>52</v>
      </c>
      <c r="C67" s="79"/>
      <c r="D67" s="79"/>
      <c r="E67" s="79"/>
      <c r="F67" s="80"/>
    </row>
    <row r="68" spans="1:6" x14ac:dyDescent="0.25">
      <c r="A68" s="42" t="s">
        <v>7</v>
      </c>
      <c r="B68" s="23" t="str">
        <f>$B$6</f>
        <v>2023/24</v>
      </c>
      <c r="C68" s="23" t="str">
        <f>$C$6</f>
        <v>2024/25</v>
      </c>
      <c r="D68" s="23" t="str">
        <f>$D$6</f>
        <v>2025/26</v>
      </c>
      <c r="E68" s="24" t="str">
        <f>$E$6</f>
        <v>2026/27</v>
      </c>
      <c r="F68" s="43" t="s">
        <v>0</v>
      </c>
    </row>
    <row r="69" spans="1:6" x14ac:dyDescent="0.25">
      <c r="A69" s="32" t="s">
        <v>2</v>
      </c>
      <c r="B69" s="4"/>
      <c r="C69" s="4"/>
      <c r="D69" s="4"/>
      <c r="E69" s="5"/>
      <c r="F69" s="27">
        <f>SUM(B69:E69)</f>
        <v>0</v>
      </c>
    </row>
    <row r="70" spans="1:6" x14ac:dyDescent="0.25">
      <c r="A70" s="34" t="s">
        <v>93</v>
      </c>
      <c r="B70" s="4"/>
      <c r="C70" s="4"/>
      <c r="D70" s="4"/>
      <c r="E70" s="5"/>
      <c r="F70" s="27">
        <f>SUM(B70:E70)</f>
        <v>0</v>
      </c>
    </row>
    <row r="71" spans="1:6" ht="14.45" customHeight="1" thickBot="1" x14ac:dyDescent="0.3">
      <c r="A71" s="35" t="s">
        <v>99</v>
      </c>
      <c r="B71" s="8"/>
      <c r="C71" s="8"/>
      <c r="D71" s="8"/>
      <c r="E71" s="9"/>
      <c r="F71" s="36">
        <f>SUM(B71:E71)</f>
        <v>0</v>
      </c>
    </row>
    <row r="72" spans="1:6" ht="21" customHeight="1" x14ac:dyDescent="0.25">
      <c r="A72" s="44" t="s">
        <v>9</v>
      </c>
      <c r="B72" s="38">
        <f>B69+B70+B71</f>
        <v>0</v>
      </c>
      <c r="C72" s="38">
        <f>C69+C70+C71</f>
        <v>0</v>
      </c>
      <c r="D72" s="38">
        <f>D69+D70+D71</f>
        <v>0</v>
      </c>
      <c r="E72" s="39">
        <f>E69+E70+E71</f>
        <v>0</v>
      </c>
      <c r="F72" s="40">
        <f>SUM(B72:E72)</f>
        <v>0</v>
      </c>
    </row>
    <row r="73" spans="1:6" ht="30" customHeight="1" x14ac:dyDescent="0.25">
      <c r="A73" s="41"/>
      <c r="B73" s="33"/>
      <c r="C73" s="33"/>
      <c r="D73" s="33"/>
      <c r="E73" s="33"/>
      <c r="F73" s="33"/>
    </row>
    <row r="74" spans="1:6" x14ac:dyDescent="0.25">
      <c r="A74" s="31" t="s">
        <v>41</v>
      </c>
      <c r="B74" s="81" t="s">
        <v>53</v>
      </c>
      <c r="C74" s="79"/>
      <c r="D74" s="79"/>
      <c r="E74" s="79"/>
      <c r="F74" s="80"/>
    </row>
    <row r="75" spans="1:6" x14ac:dyDescent="0.25">
      <c r="A75" s="42" t="s">
        <v>7</v>
      </c>
      <c r="B75" s="23" t="str">
        <f>$B$6</f>
        <v>2023/24</v>
      </c>
      <c r="C75" s="23" t="str">
        <f>$C$6</f>
        <v>2024/25</v>
      </c>
      <c r="D75" s="23" t="str">
        <f>$D$6</f>
        <v>2025/26</v>
      </c>
      <c r="E75" s="24" t="str">
        <f>$E$6</f>
        <v>2026/27</v>
      </c>
      <c r="F75" s="43" t="s">
        <v>0</v>
      </c>
    </row>
    <row r="76" spans="1:6" x14ac:dyDescent="0.25">
      <c r="A76" s="32" t="s">
        <v>2</v>
      </c>
      <c r="B76" s="4"/>
      <c r="C76" s="4"/>
      <c r="D76" s="4"/>
      <c r="E76" s="5"/>
      <c r="F76" s="27">
        <f>SUM(B76:E76)</f>
        <v>0</v>
      </c>
    </row>
    <row r="77" spans="1:6" x14ac:dyDescent="0.25">
      <c r="A77" s="34" t="s">
        <v>93</v>
      </c>
      <c r="B77" s="4"/>
      <c r="C77" s="4"/>
      <c r="D77" s="4"/>
      <c r="E77" s="5"/>
      <c r="F77" s="27">
        <f>SUM(B77:E77)</f>
        <v>0</v>
      </c>
    </row>
    <row r="78" spans="1:6" ht="14.45" customHeight="1" thickBot="1" x14ac:dyDescent="0.3">
      <c r="A78" s="35" t="s">
        <v>99</v>
      </c>
      <c r="B78" s="8"/>
      <c r="C78" s="8"/>
      <c r="D78" s="8"/>
      <c r="E78" s="9"/>
      <c r="F78" s="36">
        <f>SUM(B78:E78)</f>
        <v>0</v>
      </c>
    </row>
    <row r="79" spans="1:6" ht="21" customHeight="1" x14ac:dyDescent="0.25">
      <c r="A79" s="44" t="s">
        <v>9</v>
      </c>
      <c r="B79" s="38">
        <f>B76+B77+B78</f>
        <v>0</v>
      </c>
      <c r="C79" s="38">
        <f>C76+C77+C78</f>
        <v>0</v>
      </c>
      <c r="D79" s="38">
        <f>D76+D77+D78</f>
        <v>0</v>
      </c>
      <c r="E79" s="39">
        <f>E76+E77+E78</f>
        <v>0</v>
      </c>
      <c r="F79" s="40">
        <f>SUM(B79:E79)</f>
        <v>0</v>
      </c>
    </row>
    <row r="80" spans="1:6" ht="30" customHeight="1" x14ac:dyDescent="0.25">
      <c r="A80" s="41"/>
      <c r="B80" s="33"/>
      <c r="C80" s="33"/>
      <c r="D80" s="33"/>
      <c r="E80" s="33"/>
      <c r="F80" s="33"/>
    </row>
    <row r="81" spans="1:7" ht="21" customHeight="1" x14ac:dyDescent="0.25">
      <c r="A81" s="166" t="s">
        <v>44</v>
      </c>
      <c r="B81" s="167"/>
      <c r="C81" s="167"/>
      <c r="D81" s="167"/>
      <c r="E81" s="167"/>
      <c r="F81" s="168"/>
    </row>
    <row r="82" spans="1:7" x14ac:dyDescent="0.25">
      <c r="A82" s="42" t="s">
        <v>7</v>
      </c>
      <c r="B82" s="23" t="str">
        <f>$B$6</f>
        <v>2023/24</v>
      </c>
      <c r="C82" s="23" t="str">
        <f>$C$6</f>
        <v>2024/25</v>
      </c>
      <c r="D82" s="23" t="str">
        <f>$D$6</f>
        <v>2025/26</v>
      </c>
      <c r="E82" s="24" t="str">
        <f>$E$6</f>
        <v>2026/27</v>
      </c>
      <c r="F82" s="43" t="s">
        <v>0</v>
      </c>
    </row>
    <row r="83" spans="1:7" x14ac:dyDescent="0.25">
      <c r="A83" s="45" t="s">
        <v>1</v>
      </c>
      <c r="B83" s="46">
        <f>SUMIF($A$10:$A$81,$A83,B$10:B$81)</f>
        <v>0</v>
      </c>
      <c r="C83" s="46">
        <f>SUMIF($A$10:$A$81,$A83,C$10:C$81)</f>
        <v>0</v>
      </c>
      <c r="D83" s="46">
        <f t="shared" ref="B83:E85" si="0">SUMIF($A$10:$A$81,$A83,D$10:D$81)</f>
        <v>0</v>
      </c>
      <c r="E83" s="47">
        <f t="shared" si="0"/>
        <v>0</v>
      </c>
      <c r="F83" s="27">
        <f>SUM(B83:E83)</f>
        <v>0</v>
      </c>
    </row>
    <row r="84" spans="1:7" x14ac:dyDescent="0.25">
      <c r="A84" s="34" t="s">
        <v>93</v>
      </c>
      <c r="B84" s="46">
        <f t="shared" si="0"/>
        <v>0</v>
      </c>
      <c r="C84" s="46">
        <f>SUMIF($A$10:$A$81,$A84,C$10:C$81)</f>
        <v>0</v>
      </c>
      <c r="D84" s="46">
        <f t="shared" si="0"/>
        <v>0</v>
      </c>
      <c r="E84" s="47">
        <f t="shared" si="0"/>
        <v>0</v>
      </c>
      <c r="F84" s="27">
        <f>SUM(B84:E84)</f>
        <v>0</v>
      </c>
    </row>
    <row r="85" spans="1:7" ht="14.45" customHeight="1" thickBot="1" x14ac:dyDescent="0.3">
      <c r="A85" s="73" t="s">
        <v>99</v>
      </c>
      <c r="B85" s="48">
        <f t="shared" si="0"/>
        <v>0</v>
      </c>
      <c r="C85" s="48">
        <f t="shared" si="0"/>
        <v>0</v>
      </c>
      <c r="D85" s="48">
        <f t="shared" si="0"/>
        <v>0</v>
      </c>
      <c r="E85" s="49">
        <f t="shared" si="0"/>
        <v>0</v>
      </c>
      <c r="F85" s="50">
        <f>SUM(B85:E85)</f>
        <v>0</v>
      </c>
    </row>
    <row r="86" spans="1:7" ht="30" customHeight="1" x14ac:dyDescent="0.25">
      <c r="A86" s="37" t="s">
        <v>42</v>
      </c>
      <c r="B86" s="38">
        <f>B83+B84+B85</f>
        <v>0</v>
      </c>
      <c r="C86" s="38">
        <f>C83+C84+C85</f>
        <v>0</v>
      </c>
      <c r="D86" s="38">
        <f>D83+D84+D85</f>
        <v>0</v>
      </c>
      <c r="E86" s="51">
        <f>E83+E84+E85</f>
        <v>0</v>
      </c>
      <c r="F86" s="52">
        <f>SUM(B86:E86)</f>
        <v>0</v>
      </c>
      <c r="G86" s="129" t="str">
        <f>IF(F7=0,"",IF(F86&lt;F7," Partner contributions are less than the grant request!",""))</f>
        <v/>
      </c>
    </row>
    <row r="87" spans="1:7" ht="30" customHeight="1" x14ac:dyDescent="0.25">
      <c r="A87" s="41"/>
      <c r="B87" s="33"/>
      <c r="C87" s="33"/>
      <c r="D87" s="33"/>
      <c r="E87" s="33"/>
      <c r="F87" s="33"/>
    </row>
    <row r="88" spans="1:7" x14ac:dyDescent="0.25">
      <c r="A88" s="53" t="s">
        <v>20</v>
      </c>
      <c r="B88" s="14">
        <f>B7</f>
        <v>0</v>
      </c>
      <c r="C88" s="14">
        <f>C7</f>
        <v>0</v>
      </c>
      <c r="D88" s="14">
        <f>D7</f>
        <v>0</v>
      </c>
      <c r="E88" s="14">
        <f>E7</f>
        <v>0</v>
      </c>
      <c r="F88" s="15">
        <f>SUM(B88:E88)</f>
        <v>0</v>
      </c>
    </row>
    <row r="89" spans="1:7" x14ac:dyDescent="0.25">
      <c r="A89" s="54" t="s">
        <v>43</v>
      </c>
      <c r="B89" s="55">
        <f>SUM(B83:B84)</f>
        <v>0</v>
      </c>
      <c r="C89" s="55">
        <f t="shared" ref="C89:F89" si="1">SUM(C83:C84)</f>
        <v>0</v>
      </c>
      <c r="D89" s="55">
        <f t="shared" si="1"/>
        <v>0</v>
      </c>
      <c r="E89" s="55">
        <f t="shared" si="1"/>
        <v>0</v>
      </c>
      <c r="F89" s="55">
        <f t="shared" si="1"/>
        <v>0</v>
      </c>
    </row>
    <row r="90" spans="1:7" x14ac:dyDescent="0.25">
      <c r="A90" s="53" t="s">
        <v>3</v>
      </c>
      <c r="B90" s="56">
        <f>B88+B89</f>
        <v>0</v>
      </c>
      <c r="C90" s="56">
        <f>C88+C89</f>
        <v>0</v>
      </c>
      <c r="D90" s="56">
        <f>D88+D89</f>
        <v>0</v>
      </c>
      <c r="E90" s="56">
        <f>E88+E89</f>
        <v>0</v>
      </c>
      <c r="F90" s="56">
        <f>F88+F89</f>
        <v>0</v>
      </c>
    </row>
    <row r="91" spans="1:7" ht="28.5" customHeight="1" x14ac:dyDescent="0.25">
      <c r="A91" s="53"/>
      <c r="B91" s="56"/>
      <c r="C91" s="56"/>
      <c r="D91" s="56"/>
      <c r="E91" s="56"/>
      <c r="F91" s="56"/>
    </row>
    <row r="92" spans="1:7" x14ac:dyDescent="0.25">
      <c r="A92" s="62" t="s">
        <v>64</v>
      </c>
      <c r="B92" s="56">
        <f>B85</f>
        <v>0</v>
      </c>
      <c r="C92" s="56">
        <f t="shared" ref="C92:F92" si="2">C85</f>
        <v>0</v>
      </c>
      <c r="D92" s="56">
        <f t="shared" si="2"/>
        <v>0</v>
      </c>
      <c r="E92" s="56">
        <f t="shared" si="2"/>
        <v>0</v>
      </c>
      <c r="F92" s="56">
        <f t="shared" si="2"/>
        <v>0</v>
      </c>
    </row>
    <row r="93" spans="1:7" ht="22.5" customHeight="1" x14ac:dyDescent="0.25">
      <c r="A93" s="62"/>
      <c r="B93" s="56"/>
      <c r="C93" s="56"/>
      <c r="D93" s="56"/>
      <c r="E93" s="56"/>
      <c r="F93" s="56"/>
    </row>
    <row r="94" spans="1:7" x14ac:dyDescent="0.25">
      <c r="A94" s="62" t="s">
        <v>58</v>
      </c>
      <c r="B94" s="56"/>
      <c r="C94" s="56"/>
      <c r="D94" s="56"/>
      <c r="E94" s="56"/>
      <c r="F94" s="56">
        <f>F90+F92</f>
        <v>0</v>
      </c>
      <c r="G94" s="94"/>
    </row>
    <row r="95" spans="1:7" ht="28.5" customHeight="1" x14ac:dyDescent="0.25">
      <c r="A95" s="57"/>
      <c r="B95" s="17"/>
      <c r="C95" s="17"/>
      <c r="D95" s="17"/>
      <c r="E95" s="17"/>
      <c r="F95" s="17"/>
    </row>
    <row r="96" spans="1:7" ht="30" customHeight="1" x14ac:dyDescent="0.25">
      <c r="A96" s="169" t="s">
        <v>4</v>
      </c>
      <c r="B96" s="170"/>
      <c r="C96" s="170"/>
      <c r="D96" s="170"/>
      <c r="E96" s="170"/>
      <c r="F96" s="171"/>
    </row>
    <row r="97" spans="1:8" x14ac:dyDescent="0.25">
      <c r="A97" s="126" t="s">
        <v>25</v>
      </c>
      <c r="B97" s="82" t="str">
        <f>$B$6</f>
        <v>2023/24</v>
      </c>
      <c r="C97" s="82" t="str">
        <f>$C$6</f>
        <v>2024/25</v>
      </c>
      <c r="D97" s="82" t="str">
        <f>$D$6</f>
        <v>2025/26</v>
      </c>
      <c r="E97" s="158" t="str">
        <f>$E$6</f>
        <v>2026/27</v>
      </c>
      <c r="F97" s="160" t="s">
        <v>0</v>
      </c>
    </row>
    <row r="98" spans="1:8" x14ac:dyDescent="0.25">
      <c r="A98" s="109" t="s">
        <v>60</v>
      </c>
      <c r="B98" s="130"/>
      <c r="C98" s="130"/>
      <c r="D98" s="130"/>
      <c r="E98" s="159"/>
      <c r="F98" s="161">
        <f t="shared" ref="F98:F106" si="3">SUM(B98:E98)</f>
        <v>0</v>
      </c>
    </row>
    <row r="99" spans="1:8" x14ac:dyDescent="0.25">
      <c r="A99" s="109" t="s">
        <v>102</v>
      </c>
      <c r="B99" s="130"/>
      <c r="C99" s="130"/>
      <c r="D99" s="130"/>
      <c r="E99" s="130"/>
      <c r="F99" s="58">
        <f t="shared" si="3"/>
        <v>0</v>
      </c>
    </row>
    <row r="100" spans="1:8" x14ac:dyDescent="0.25">
      <c r="A100" s="109" t="s">
        <v>101</v>
      </c>
      <c r="B100" s="130"/>
      <c r="C100" s="130"/>
      <c r="D100" s="130"/>
      <c r="E100" s="130"/>
      <c r="F100" s="58">
        <f t="shared" si="3"/>
        <v>0</v>
      </c>
    </row>
    <row r="101" spans="1:8" x14ac:dyDescent="0.25">
      <c r="A101" s="109" t="s">
        <v>26</v>
      </c>
      <c r="B101" s="130"/>
      <c r="C101" s="130"/>
      <c r="D101" s="130"/>
      <c r="E101" s="130"/>
      <c r="F101" s="58">
        <f t="shared" si="3"/>
        <v>0</v>
      </c>
    </row>
    <row r="102" spans="1:8" x14ac:dyDescent="0.25">
      <c r="A102" s="109" t="s">
        <v>5</v>
      </c>
      <c r="B102" s="130"/>
      <c r="C102" s="130"/>
      <c r="D102" s="130"/>
      <c r="E102" s="130"/>
      <c r="F102" s="58">
        <f>SUM(B102:E102)</f>
        <v>0</v>
      </c>
      <c r="G102" s="133"/>
    </row>
    <row r="103" spans="1:8" x14ac:dyDescent="0.25">
      <c r="A103" s="109" t="s">
        <v>68</v>
      </c>
      <c r="B103" s="130"/>
      <c r="C103" s="130"/>
      <c r="D103" s="130"/>
      <c r="E103" s="130"/>
      <c r="F103" s="58">
        <f>SUM(B103:E103)</f>
        <v>0</v>
      </c>
      <c r="G103" s="132"/>
      <c r="H103" s="131" t="str">
        <f>IF(F103&gt;F107*0.1,"Overseas expenditure cannot exceed 10% of total eligible expenditure (Total cash expenditure)","")</f>
        <v/>
      </c>
    </row>
    <row r="104" spans="1:8" x14ac:dyDescent="0.25">
      <c r="A104" s="109" t="s">
        <v>67</v>
      </c>
      <c r="B104" s="130"/>
      <c r="C104" s="130"/>
      <c r="D104" s="130"/>
      <c r="E104" s="130"/>
      <c r="F104" s="58">
        <f>SUM(B104:E104)</f>
        <v>0</v>
      </c>
      <c r="G104" s="132"/>
      <c r="H104" s="131" t="str">
        <f>IF(F104&gt;F107*0.1,"Travel expenditure cannot exceed 10% of total eligible expenditure (Total cash expenditure)","")</f>
        <v/>
      </c>
    </row>
    <row r="105" spans="1:8" x14ac:dyDescent="0.25">
      <c r="A105" s="109" t="s">
        <v>104</v>
      </c>
      <c r="B105" s="130"/>
      <c r="C105" s="130"/>
      <c r="D105" s="130"/>
      <c r="E105" s="130"/>
      <c r="F105" s="58">
        <f t="shared" si="3"/>
        <v>0</v>
      </c>
      <c r="G105" s="132"/>
    </row>
    <row r="106" spans="1:8" ht="15.75" thickBot="1" x14ac:dyDescent="0.3">
      <c r="A106" s="109" t="s">
        <v>100</v>
      </c>
      <c r="B106" s="130"/>
      <c r="C106" s="130"/>
      <c r="D106" s="130"/>
      <c r="E106" s="130"/>
      <c r="F106" s="58">
        <f t="shared" si="3"/>
        <v>0</v>
      </c>
      <c r="H106" s="131" t="str">
        <f>IF(F106&gt;F94*0.01,"Audit costs cannot exceed 1% of total eligible project expenditure (Total Project value)","")</f>
        <v/>
      </c>
    </row>
    <row r="107" spans="1:8" ht="21" customHeight="1" thickBot="1" x14ac:dyDescent="0.3">
      <c r="A107" s="84" t="s">
        <v>6</v>
      </c>
      <c r="B107" s="85">
        <f>SUM(B98:B106)</f>
        <v>0</v>
      </c>
      <c r="C107" s="85">
        <f>SUM(C98:C106)</f>
        <v>0</v>
      </c>
      <c r="D107" s="85">
        <f>SUM(D98:D106)</f>
        <v>0</v>
      </c>
      <c r="E107" s="123">
        <f>SUM(E98:E106)</f>
        <v>0</v>
      </c>
      <c r="F107" s="83">
        <f>SUM(B107:E107)</f>
        <v>0</v>
      </c>
      <c r="G107" s="18"/>
    </row>
    <row r="108" spans="1:8" ht="15" customHeight="1" x14ac:dyDescent="0.25">
      <c r="A108" s="18"/>
      <c r="B108" s="105">
        <f>B90-B107</f>
        <v>0</v>
      </c>
      <c r="C108" s="105">
        <f>C90-C107</f>
        <v>0</v>
      </c>
      <c r="D108" s="105">
        <f>D90-D107</f>
        <v>0</v>
      </c>
      <c r="E108" s="105">
        <f>E90-E107</f>
        <v>0</v>
      </c>
      <c r="F108" s="105">
        <f>F90-F107</f>
        <v>0</v>
      </c>
      <c r="G108" s="18"/>
    </row>
    <row r="109" spans="1:8" x14ac:dyDescent="0.25">
      <c r="A109" s="18"/>
      <c r="B109" s="106" t="str">
        <f>IF(B107&gt;B90,"OVER",IF(B107=B90,"EQUAL","UNDER"))</f>
        <v>EQUAL</v>
      </c>
      <c r="C109" s="106" t="str">
        <f>IF(C107&gt;C90,"OVER",IF(C107=C90,"EQUAL","UNDER"))</f>
        <v>EQUAL</v>
      </c>
      <c r="D109" s="106" t="str">
        <f>IF(D107&gt;D90,"OVER",IF(D107=D90,"EQUAL","UNDER"))</f>
        <v>EQUAL</v>
      </c>
      <c r="E109" s="106" t="str">
        <f>IF(E107&gt;E90,"OVER",IF(E107=E90,"EQUAL","UNDER"))</f>
        <v>EQUAL</v>
      </c>
      <c r="F109" s="106"/>
      <c r="G109" s="122"/>
    </row>
    <row r="110" spans="1:8" ht="24" customHeight="1" x14ac:dyDescent="0.25">
      <c r="A110" s="18"/>
      <c r="B110" s="107" t="str">
        <f>IF(B107&gt;B90,"INSUFFICIENT FUNDS","OK")</f>
        <v>OK</v>
      </c>
      <c r="C110" s="107" t="str">
        <f>IF((B107+C107)&gt;(B90+C90),"INSUFFICIENT FUNDS","OK")</f>
        <v>OK</v>
      </c>
      <c r="D110" s="107" t="str">
        <f>IF((B107+C107+D107)&gt;(B90+C90+D90),"INSUFFICIENT FUNDS","OK")</f>
        <v>OK</v>
      </c>
      <c r="E110" s="107" t="str">
        <f>IF((B107+C107+D107+E107)&gt;(B90+C90+D90+E90),"INSUFFICIENT FUNDS","OK")</f>
        <v>OK</v>
      </c>
      <c r="F110" s="108" t="b">
        <f>F90=F107</f>
        <v>1</v>
      </c>
      <c r="G110" s="18"/>
      <c r="H110" s="131" t="str">
        <f>IF(F110,"","Total cash expenditure must equal Total cash resources")</f>
        <v/>
      </c>
    </row>
    <row r="111" spans="1:8" x14ac:dyDescent="0.25">
      <c r="A111" s="57"/>
      <c r="B111" s="17"/>
      <c r="C111" s="17"/>
      <c r="D111" s="17"/>
      <c r="E111" s="17"/>
      <c r="F111" s="17"/>
    </row>
    <row r="112" spans="1:8" ht="81" customHeight="1" x14ac:dyDescent="0.25">
      <c r="A112" s="172" t="s">
        <v>23</v>
      </c>
      <c r="B112" s="173"/>
      <c r="C112" s="173"/>
      <c r="D112" s="173"/>
      <c r="E112" s="173"/>
      <c r="F112" s="174"/>
      <c r="G112" s="94"/>
    </row>
    <row r="113" spans="1:7" ht="30" customHeight="1" x14ac:dyDescent="0.25"/>
    <row r="114" spans="1:7" ht="15" customHeight="1" x14ac:dyDescent="0.25">
      <c r="A114" s="57"/>
      <c r="B114" s="17"/>
      <c r="C114" s="17"/>
      <c r="D114" s="17"/>
      <c r="E114" s="17"/>
      <c r="F114" s="17"/>
      <c r="G114" s="94"/>
    </row>
    <row r="133" spans="1:6" x14ac:dyDescent="0.25">
      <c r="B133" s="3"/>
      <c r="C133" s="3"/>
      <c r="D133" s="3"/>
      <c r="E133" s="3"/>
      <c r="F133" s="3"/>
    </row>
    <row r="134" spans="1:6" x14ac:dyDescent="0.25">
      <c r="A134" s="163"/>
      <c r="B134" s="163"/>
      <c r="C134" s="163"/>
      <c r="D134" s="163"/>
      <c r="E134" s="163"/>
      <c r="F134" s="163"/>
    </row>
    <row r="136" spans="1:6" x14ac:dyDescent="0.25">
      <c r="A136" s="143"/>
    </row>
    <row r="137" spans="1:6" ht="15" customHeight="1" x14ac:dyDescent="0.25"/>
    <row r="138" spans="1:6" x14ac:dyDescent="0.25">
      <c r="A138" s="65"/>
    </row>
  </sheetData>
  <sheetProtection insertRows="0" deleteRows="0"/>
  <mergeCells count="6">
    <mergeCell ref="H8:L9"/>
    <mergeCell ref="A134:F134"/>
    <mergeCell ref="B5:F5"/>
    <mergeCell ref="A81:F81"/>
    <mergeCell ref="A96:F96"/>
    <mergeCell ref="A112:F112"/>
  </mergeCells>
  <conditionalFormatting sqref="F110">
    <cfRule type="cellIs" dxfId="5" priority="10" operator="equal">
      <formula>FALSE</formula>
    </cfRule>
  </conditionalFormatting>
  <conditionalFormatting sqref="B110:E110">
    <cfRule type="cellIs" dxfId="4" priority="7" operator="equal">
      <formula>"OK"</formula>
    </cfRule>
    <cfRule type="cellIs" dxfId="3" priority="9" operator="equal">
      <formula>"INSUFFICIENT FUNDS"</formula>
    </cfRule>
  </conditionalFormatting>
  <conditionalFormatting sqref="F110">
    <cfRule type="cellIs" dxfId="2" priority="8" operator="equal">
      <formula>TRUE</formula>
    </cfRule>
  </conditionalFormatting>
  <conditionalFormatting sqref="G105">
    <cfRule type="cellIs" dxfId="1" priority="2" operator="greaterThanOrEqual">
      <formula>0.01</formula>
    </cfRule>
  </conditionalFormatting>
  <conditionalFormatting sqref="G103:G104">
    <cfRule type="cellIs" dxfId="0" priority="1" operator="greaterThanOrEqual">
      <formula>0.1</formula>
    </cfRule>
  </conditionalFormatting>
  <dataValidations count="5">
    <dataValidation type="decimal" allowBlank="1" showInputMessage="1" showErrorMessage="1" error="On-cost percent cannot be more than 30%" sqref="K19:K22 K24 K12:K15 Q19:Q22 Q24 Q12:Q15 W19:W22 W24 W12:W15 AC19:AC22 AC24 AC12:AC15 K26:K29 K33:K36 K40:K43" xr:uid="{00000000-0002-0000-0000-000000000000}">
      <formula1>0</formula1>
      <formula2>0.3</formula2>
    </dataValidation>
    <dataValidation type="whole" allowBlank="1" showInputMessage="1" showErrorMessage="1" error="salary value cannot be more than $150,000" sqref="AA12:AA15 I24 AA24 O19:O22 O24 O12:O15 U19:U22 U24 U12:U15 AA19:AA22" xr:uid="{00000000-0002-0000-0000-000001000000}">
      <formula1>0</formula1>
      <formula2>175000</formula2>
    </dataValidation>
    <dataValidation type="decimal" allowBlank="1" showInputMessage="1" showErrorMessage="1" sqref="J19:J22 J12:J15 P19:P22 P12:P15 V19:V22 V12:V15 AB19:AB22 AB12:AB15 J26:J29 J33:J36 J40:J43" xr:uid="{00000000-0002-0000-0000-000002000000}">
      <formula1>0</formula1>
      <formula2>1</formula2>
    </dataValidation>
    <dataValidation type="whole" allowBlank="1" showInputMessage="1" showErrorMessage="1" error="salary value cannot be more than $175,000" sqref="I12:I15 I19:I22 I26:I29 I33:I36 I40:I43" xr:uid="{00000000-0002-0000-0000-000003000000}">
      <formula1>0</formula1>
      <formula2>175000</formula2>
    </dataValidation>
    <dataValidation type="whole" allowBlank="1" showInputMessage="1" showErrorMessage="1" sqref="B7:E7 B13:E15 B20:E22 B27:E29 B34:E36 B41:E43 B48:E50 B55:E57 B62:E64 B69:E71 B76:E78 B98:E106" xr:uid="{00000000-0002-0000-0000-000004000000}">
      <formula1>0</formula1>
      <formula2>20000000</formula2>
    </dataValidation>
  </dataValidations>
  <pageMargins left="0.59055118110236227" right="0.59055118110236227" top="0.59055118110236227" bottom="0.59055118110236227" header="0.31496062992125984" footer="0.31496062992125984"/>
  <pageSetup paperSize="9" scale="86" fitToHeight="10"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E231"/>
  <sheetViews>
    <sheetView zoomScaleNormal="100" workbookViewId="0">
      <selection activeCell="D5" sqref="D5"/>
    </sheetView>
  </sheetViews>
  <sheetFormatPr defaultColWidth="9.140625" defaultRowHeight="15" x14ac:dyDescent="0.25"/>
  <cols>
    <col min="1" max="1" width="30.7109375" style="65" customWidth="1"/>
    <col min="2" max="2" width="23.7109375" style="65" customWidth="1"/>
    <col min="3" max="3" width="4.28515625" style="65" customWidth="1"/>
    <col min="4" max="4" width="25.7109375" style="72" customWidth="1"/>
    <col min="5" max="5" width="23.140625" style="65" customWidth="1"/>
    <col min="6" max="16384" width="9.140625" style="65"/>
  </cols>
  <sheetData>
    <row r="1" spans="1:5" ht="30" customHeight="1" x14ac:dyDescent="0.25">
      <c r="A1" s="63" t="s">
        <v>62</v>
      </c>
      <c r="B1" s="64"/>
      <c r="C1" s="64"/>
      <c r="D1" s="74"/>
    </row>
    <row r="3" spans="1:5" ht="22.5" customHeight="1" x14ac:dyDescent="0.25">
      <c r="A3" s="66" t="str">
        <f>'Budget Worksheet'!A11</f>
        <v>Grantee/Lead Project Partner:</v>
      </c>
      <c r="B3" s="67" t="str">
        <f>'Budget Worksheet'!B11</f>
        <v>Lead Project Partner name</v>
      </c>
      <c r="C3" s="66"/>
      <c r="D3" s="75"/>
      <c r="E3" s="66"/>
    </row>
    <row r="4" spans="1:5" ht="22.5" customHeight="1" x14ac:dyDescent="0.25">
      <c r="A4" s="68" t="s">
        <v>106</v>
      </c>
    </row>
    <row r="5" spans="1:5" ht="22.5" customHeight="1" x14ac:dyDescent="0.25">
      <c r="A5" s="65" t="s">
        <v>12</v>
      </c>
    </row>
    <row r="6" spans="1:5" ht="22.5" customHeight="1" x14ac:dyDescent="0.25">
      <c r="A6" s="65" t="s">
        <v>13</v>
      </c>
    </row>
    <row r="7" spans="1:5" s="69" customFormat="1" ht="22.5" customHeight="1" x14ac:dyDescent="0.25">
      <c r="A7" s="144" t="s">
        <v>14</v>
      </c>
      <c r="B7" s="144" t="s">
        <v>15</v>
      </c>
      <c r="C7" s="144"/>
      <c r="D7" s="145" t="s">
        <v>16</v>
      </c>
      <c r="E7" s="145" t="s">
        <v>105</v>
      </c>
    </row>
    <row r="8" spans="1:5" s="70" customFormat="1" ht="22.5" customHeight="1" x14ac:dyDescent="0.25">
      <c r="A8" s="146" t="s">
        <v>2</v>
      </c>
      <c r="B8" s="146"/>
      <c r="C8" s="147" t="s">
        <v>17</v>
      </c>
      <c r="D8" s="148">
        <f>SUM(D9:D12)</f>
        <v>0</v>
      </c>
      <c r="E8" s="146"/>
    </row>
    <row r="9" spans="1:5" x14ac:dyDescent="0.25">
      <c r="B9" s="65" t="str">
        <f>'Budget Worksheet'!$B$6</f>
        <v>2023/24</v>
      </c>
      <c r="C9" s="71" t="s">
        <v>17</v>
      </c>
      <c r="D9" s="72">
        <f>'Budget Worksheet'!B13</f>
        <v>0</v>
      </c>
    </row>
    <row r="10" spans="1:5" x14ac:dyDescent="0.25">
      <c r="B10" s="65" t="str">
        <f>'Budget Worksheet'!$C$6</f>
        <v>2024/25</v>
      </c>
      <c r="C10" s="71" t="s">
        <v>17</v>
      </c>
      <c r="D10" s="72">
        <f>'Budget Worksheet'!C13</f>
        <v>0</v>
      </c>
    </row>
    <row r="11" spans="1:5" x14ac:dyDescent="0.25">
      <c r="B11" s="65" t="str">
        <f>'Budget Worksheet'!$D$6</f>
        <v>2025/26</v>
      </c>
      <c r="C11" s="71" t="s">
        <v>17</v>
      </c>
      <c r="D11" s="72">
        <f>'Budget Worksheet'!D13</f>
        <v>0</v>
      </c>
    </row>
    <row r="12" spans="1:5" x14ac:dyDescent="0.25">
      <c r="B12" s="65" t="str">
        <f>'Budget Worksheet'!$E$6</f>
        <v>2026/27</v>
      </c>
      <c r="C12" s="124" t="s">
        <v>17</v>
      </c>
      <c r="D12" s="72">
        <f>'Budget Worksheet'!E13</f>
        <v>0</v>
      </c>
    </row>
    <row r="13" spans="1:5" ht="22.5" customHeight="1" x14ac:dyDescent="0.25">
      <c r="A13" s="149" t="s">
        <v>93</v>
      </c>
      <c r="B13" s="146"/>
      <c r="C13" s="147" t="s">
        <v>17</v>
      </c>
      <c r="D13" s="148">
        <f>SUM(D14:D17)</f>
        <v>0</v>
      </c>
      <c r="E13" s="149"/>
    </row>
    <row r="14" spans="1:5" x14ac:dyDescent="0.25">
      <c r="B14" s="65" t="str">
        <f>'Budget Worksheet'!$B$6</f>
        <v>2023/24</v>
      </c>
      <c r="C14" s="71" t="s">
        <v>17</v>
      </c>
      <c r="D14" s="72">
        <f>'Budget Worksheet'!B14</f>
        <v>0</v>
      </c>
    </row>
    <row r="15" spans="1:5" x14ac:dyDescent="0.25">
      <c r="B15" s="65" t="str">
        <f>'Budget Worksheet'!$C$6</f>
        <v>2024/25</v>
      </c>
      <c r="C15" s="71" t="s">
        <v>17</v>
      </c>
      <c r="D15" s="72">
        <f>'Budget Worksheet'!C14</f>
        <v>0</v>
      </c>
    </row>
    <row r="16" spans="1:5" x14ac:dyDescent="0.25">
      <c r="B16" s="65" t="str">
        <f>'Budget Worksheet'!$D$6</f>
        <v>2025/26</v>
      </c>
      <c r="C16" s="71" t="s">
        <v>17</v>
      </c>
      <c r="D16" s="72">
        <f>'Budget Worksheet'!D14</f>
        <v>0</v>
      </c>
    </row>
    <row r="17" spans="1:5" x14ac:dyDescent="0.25">
      <c r="B17" s="65" t="str">
        <f>'Budget Worksheet'!$E$6</f>
        <v>2026/27</v>
      </c>
      <c r="C17" s="124" t="s">
        <v>17</v>
      </c>
      <c r="D17" s="72">
        <f>'Budget Worksheet'!E14</f>
        <v>0</v>
      </c>
    </row>
    <row r="18" spans="1:5" ht="22.5" customHeight="1" x14ac:dyDescent="0.25">
      <c r="A18" s="149" t="s">
        <v>94</v>
      </c>
      <c r="B18" s="146"/>
      <c r="C18" s="147" t="s">
        <v>17</v>
      </c>
      <c r="D18" s="148">
        <f>SUM(D19:D22)</f>
        <v>0</v>
      </c>
      <c r="E18" s="149"/>
    </row>
    <row r="19" spans="1:5" x14ac:dyDescent="0.25">
      <c r="B19" s="65" t="str">
        <f>'Budget Worksheet'!$B$6</f>
        <v>2023/24</v>
      </c>
      <c r="C19" s="71" t="s">
        <v>17</v>
      </c>
      <c r="D19" s="72">
        <f>'Budget Worksheet'!B15</f>
        <v>0</v>
      </c>
    </row>
    <row r="20" spans="1:5" x14ac:dyDescent="0.25">
      <c r="B20" s="65" t="str">
        <f>'Budget Worksheet'!$C$6</f>
        <v>2024/25</v>
      </c>
      <c r="C20" s="71" t="s">
        <v>17</v>
      </c>
      <c r="D20" s="72">
        <f>'Budget Worksheet'!C15</f>
        <v>0</v>
      </c>
    </row>
    <row r="21" spans="1:5" x14ac:dyDescent="0.25">
      <c r="B21" s="65" t="str">
        <f>'Budget Worksheet'!$D$6</f>
        <v>2025/26</v>
      </c>
      <c r="C21" s="71" t="s">
        <v>17</v>
      </c>
      <c r="D21" s="72">
        <f>'Budget Worksheet'!D15</f>
        <v>0</v>
      </c>
    </row>
    <row r="22" spans="1:5" x14ac:dyDescent="0.25">
      <c r="B22" s="65" t="str">
        <f>'Budget Worksheet'!$E$6</f>
        <v>2026/27</v>
      </c>
      <c r="C22" s="124" t="s">
        <v>17</v>
      </c>
      <c r="D22" s="72">
        <f>'Budget Worksheet'!E15</f>
        <v>0</v>
      </c>
    </row>
    <row r="23" spans="1:5" x14ac:dyDescent="0.25">
      <c r="C23" s="71"/>
    </row>
    <row r="24" spans="1:5" x14ac:dyDescent="0.25">
      <c r="A24" s="76"/>
      <c r="B24" s="76"/>
      <c r="C24" s="77"/>
      <c r="D24" s="78">
        <f>D8+D13+D18</f>
        <v>0</v>
      </c>
      <c r="E24" s="76"/>
    </row>
    <row r="26" spans="1:5" ht="22.5" customHeight="1" x14ac:dyDescent="0.25">
      <c r="A26" s="66" t="str">
        <f>'Budget Worksheet'!A18</f>
        <v>Project Partner 2:</v>
      </c>
      <c r="B26" s="67" t="str">
        <f>'Budget Worksheet'!B18</f>
        <v>Name of Project Partner 2</v>
      </c>
      <c r="C26" s="66"/>
      <c r="D26" s="75"/>
      <c r="E26" s="75"/>
    </row>
    <row r="27" spans="1:5" ht="22.5" customHeight="1" x14ac:dyDescent="0.25">
      <c r="A27" s="68" t="s">
        <v>106</v>
      </c>
    </row>
    <row r="28" spans="1:5" ht="22.5" customHeight="1" x14ac:dyDescent="0.25">
      <c r="A28" s="65" t="s">
        <v>12</v>
      </c>
    </row>
    <row r="29" spans="1:5" ht="22.5" customHeight="1" x14ac:dyDescent="0.25">
      <c r="A29" s="65" t="s">
        <v>13</v>
      </c>
    </row>
    <row r="30" spans="1:5" s="69" customFormat="1" ht="22.5" customHeight="1" x14ac:dyDescent="0.25">
      <c r="A30" s="144" t="s">
        <v>14</v>
      </c>
      <c r="B30" s="144" t="s">
        <v>15</v>
      </c>
      <c r="C30" s="144"/>
      <c r="D30" s="145" t="s">
        <v>16</v>
      </c>
      <c r="E30" s="144" t="s">
        <v>105</v>
      </c>
    </row>
    <row r="31" spans="1:5" s="70" customFormat="1" ht="22.5" customHeight="1" x14ac:dyDescent="0.25">
      <c r="A31" s="146" t="s">
        <v>2</v>
      </c>
      <c r="B31" s="146"/>
      <c r="C31" s="147" t="s">
        <v>17</v>
      </c>
      <c r="D31" s="148">
        <f>SUM(D32:D35)</f>
        <v>0</v>
      </c>
      <c r="E31" s="146"/>
    </row>
    <row r="32" spans="1:5" x14ac:dyDescent="0.25">
      <c r="B32" s="65" t="str">
        <f>'Budget Worksheet'!$B$6</f>
        <v>2023/24</v>
      </c>
      <c r="C32" s="71" t="s">
        <v>17</v>
      </c>
      <c r="D32" s="72">
        <f>'Budget Worksheet'!B20</f>
        <v>0</v>
      </c>
    </row>
    <row r="33" spans="1:5" x14ac:dyDescent="0.25">
      <c r="B33" s="65" t="str">
        <f>'Budget Worksheet'!$C$6</f>
        <v>2024/25</v>
      </c>
      <c r="C33" s="71" t="s">
        <v>17</v>
      </c>
      <c r="D33" s="72">
        <f>'Budget Worksheet'!C20</f>
        <v>0</v>
      </c>
    </row>
    <row r="34" spans="1:5" x14ac:dyDescent="0.25">
      <c r="B34" s="65" t="str">
        <f>'Budget Worksheet'!$D$6</f>
        <v>2025/26</v>
      </c>
      <c r="C34" s="71" t="s">
        <v>17</v>
      </c>
      <c r="D34" s="72">
        <f>'Budget Worksheet'!D20</f>
        <v>0</v>
      </c>
    </row>
    <row r="35" spans="1:5" x14ac:dyDescent="0.25">
      <c r="B35" s="65" t="str">
        <f>'Budget Worksheet'!$E$6</f>
        <v>2026/27</v>
      </c>
      <c r="C35" s="124" t="s">
        <v>17</v>
      </c>
      <c r="D35" s="72">
        <f>'Budget Worksheet'!E20</f>
        <v>0</v>
      </c>
    </row>
    <row r="36" spans="1:5" ht="22.5" customHeight="1" x14ac:dyDescent="0.25">
      <c r="A36" s="149" t="s">
        <v>93</v>
      </c>
      <c r="B36" s="146"/>
      <c r="C36" s="147" t="s">
        <v>17</v>
      </c>
      <c r="D36" s="148">
        <f>SUM(D37:D40)</f>
        <v>0</v>
      </c>
      <c r="E36" s="149"/>
    </row>
    <row r="37" spans="1:5" x14ac:dyDescent="0.25">
      <c r="B37" s="65" t="str">
        <f>'Budget Worksheet'!$B$6</f>
        <v>2023/24</v>
      </c>
      <c r="C37" s="71" t="s">
        <v>17</v>
      </c>
      <c r="D37" s="72">
        <f>'Budget Worksheet'!B21</f>
        <v>0</v>
      </c>
    </row>
    <row r="38" spans="1:5" x14ac:dyDescent="0.25">
      <c r="B38" s="65" t="str">
        <f>'Budget Worksheet'!$C$6</f>
        <v>2024/25</v>
      </c>
      <c r="C38" s="71" t="s">
        <v>17</v>
      </c>
      <c r="D38" s="72">
        <f>'Budget Worksheet'!C21</f>
        <v>0</v>
      </c>
    </row>
    <row r="39" spans="1:5" x14ac:dyDescent="0.25">
      <c r="B39" s="65" t="str">
        <f>'Budget Worksheet'!$D$6</f>
        <v>2025/26</v>
      </c>
      <c r="C39" s="71" t="s">
        <v>17</v>
      </c>
      <c r="D39" s="72">
        <f>'Budget Worksheet'!D21</f>
        <v>0</v>
      </c>
    </row>
    <row r="40" spans="1:5" x14ac:dyDescent="0.25">
      <c r="B40" s="65" t="str">
        <f>'Budget Worksheet'!$E$6</f>
        <v>2026/27</v>
      </c>
      <c r="C40" s="124" t="s">
        <v>17</v>
      </c>
      <c r="D40" s="72">
        <f>'Budget Worksheet'!E21</f>
        <v>0</v>
      </c>
    </row>
    <row r="41" spans="1:5" ht="22.5" customHeight="1" x14ac:dyDescent="0.25">
      <c r="A41" s="149" t="s">
        <v>94</v>
      </c>
      <c r="B41" s="146"/>
      <c r="C41" s="147" t="s">
        <v>17</v>
      </c>
      <c r="D41" s="148">
        <f>SUM(D42:D45)</f>
        <v>0</v>
      </c>
      <c r="E41" s="149"/>
    </row>
    <row r="42" spans="1:5" x14ac:dyDescent="0.25">
      <c r="B42" s="65" t="str">
        <f>'Budget Worksheet'!$B$6</f>
        <v>2023/24</v>
      </c>
      <c r="C42" s="71" t="s">
        <v>17</v>
      </c>
      <c r="D42" s="72">
        <f>'Budget Worksheet'!B22</f>
        <v>0</v>
      </c>
    </row>
    <row r="43" spans="1:5" x14ac:dyDescent="0.25">
      <c r="B43" s="65" t="str">
        <f>'Budget Worksheet'!$C$6</f>
        <v>2024/25</v>
      </c>
      <c r="C43" s="71" t="s">
        <v>17</v>
      </c>
      <c r="D43" s="72">
        <f>'Budget Worksheet'!C22</f>
        <v>0</v>
      </c>
    </row>
    <row r="44" spans="1:5" x14ac:dyDescent="0.25">
      <c r="B44" s="65" t="str">
        <f>'Budget Worksheet'!$D$6</f>
        <v>2025/26</v>
      </c>
      <c r="C44" s="71" t="s">
        <v>17</v>
      </c>
      <c r="D44" s="72">
        <f>'Budget Worksheet'!D22</f>
        <v>0</v>
      </c>
    </row>
    <row r="45" spans="1:5" x14ac:dyDescent="0.25">
      <c r="B45" s="65" t="str">
        <f>'Budget Worksheet'!$E$6</f>
        <v>2026/27</v>
      </c>
      <c r="C45" s="124" t="s">
        <v>17</v>
      </c>
      <c r="D45" s="72">
        <f>'Budget Worksheet'!E22</f>
        <v>0</v>
      </c>
    </row>
    <row r="46" spans="1:5" x14ac:dyDescent="0.25">
      <c r="C46" s="71"/>
    </row>
    <row r="47" spans="1:5" x14ac:dyDescent="0.25">
      <c r="A47" s="76"/>
      <c r="B47" s="76"/>
      <c r="C47" s="77"/>
      <c r="D47" s="78">
        <f>D31+D36+D41</f>
        <v>0</v>
      </c>
      <c r="E47" s="76"/>
    </row>
    <row r="49" spans="1:5" ht="22.5" customHeight="1" x14ac:dyDescent="0.25">
      <c r="A49" s="66" t="str">
        <f>'Budget Worksheet'!A25</f>
        <v>Project Partner 3:</v>
      </c>
      <c r="B49" s="67" t="str">
        <f>'Budget Worksheet'!B25</f>
        <v>Name of Project Partner 3</v>
      </c>
      <c r="C49" s="66"/>
      <c r="D49" s="75"/>
      <c r="E49" s="75"/>
    </row>
    <row r="50" spans="1:5" ht="22.5" customHeight="1" x14ac:dyDescent="0.25">
      <c r="A50" s="68" t="s">
        <v>106</v>
      </c>
    </row>
    <row r="51" spans="1:5" ht="22.5" customHeight="1" x14ac:dyDescent="0.25">
      <c r="A51" s="65" t="s">
        <v>12</v>
      </c>
    </row>
    <row r="52" spans="1:5" ht="22.5" customHeight="1" x14ac:dyDescent="0.25">
      <c r="A52" s="65" t="s">
        <v>13</v>
      </c>
    </row>
    <row r="53" spans="1:5" s="69" customFormat="1" ht="22.5" customHeight="1" x14ac:dyDescent="0.25">
      <c r="A53" s="144" t="s">
        <v>14</v>
      </c>
      <c r="B53" s="144" t="s">
        <v>15</v>
      </c>
      <c r="C53" s="144"/>
      <c r="D53" s="145" t="s">
        <v>16</v>
      </c>
      <c r="E53" s="144"/>
    </row>
    <row r="54" spans="1:5" s="70" customFormat="1" ht="22.5" customHeight="1" x14ac:dyDescent="0.25">
      <c r="A54" s="146" t="s">
        <v>2</v>
      </c>
      <c r="B54" s="146"/>
      <c r="C54" s="147" t="s">
        <v>17</v>
      </c>
      <c r="D54" s="148">
        <f>SUM(D55:D58)</f>
        <v>0</v>
      </c>
      <c r="E54" s="146"/>
    </row>
    <row r="55" spans="1:5" x14ac:dyDescent="0.25">
      <c r="B55" s="65" t="str">
        <f>'Budget Worksheet'!$B$6</f>
        <v>2023/24</v>
      </c>
      <c r="C55" s="71" t="s">
        <v>17</v>
      </c>
      <c r="D55" s="72">
        <f>'Budget Worksheet'!B27</f>
        <v>0</v>
      </c>
    </row>
    <row r="56" spans="1:5" x14ac:dyDescent="0.25">
      <c r="B56" s="65" t="str">
        <f>'Budget Worksheet'!$C$6</f>
        <v>2024/25</v>
      </c>
      <c r="C56" s="71" t="s">
        <v>17</v>
      </c>
      <c r="D56" s="72">
        <f>'Budget Worksheet'!C27</f>
        <v>0</v>
      </c>
    </row>
    <row r="57" spans="1:5" x14ac:dyDescent="0.25">
      <c r="B57" s="65" t="str">
        <f>'Budget Worksheet'!$D$6</f>
        <v>2025/26</v>
      </c>
      <c r="C57" s="71" t="s">
        <v>17</v>
      </c>
      <c r="D57" s="72">
        <f>'Budget Worksheet'!D27</f>
        <v>0</v>
      </c>
    </row>
    <row r="58" spans="1:5" x14ac:dyDescent="0.25">
      <c r="B58" s="65" t="str">
        <f>'Budget Worksheet'!$E$6</f>
        <v>2026/27</v>
      </c>
      <c r="C58" s="124" t="s">
        <v>17</v>
      </c>
      <c r="D58" s="72">
        <f>'Budget Worksheet'!E27</f>
        <v>0</v>
      </c>
    </row>
    <row r="59" spans="1:5" ht="22.5" customHeight="1" x14ac:dyDescent="0.25">
      <c r="A59" s="149" t="s">
        <v>93</v>
      </c>
      <c r="B59" s="146"/>
      <c r="C59" s="147" t="s">
        <v>17</v>
      </c>
      <c r="D59" s="148">
        <f>SUM(D60:D63)</f>
        <v>0</v>
      </c>
      <c r="E59" s="149"/>
    </row>
    <row r="60" spans="1:5" x14ac:dyDescent="0.25">
      <c r="B60" s="65" t="str">
        <f>'Budget Worksheet'!$B$6</f>
        <v>2023/24</v>
      </c>
      <c r="C60" s="71" t="s">
        <v>17</v>
      </c>
      <c r="D60" s="72">
        <f>'Budget Worksheet'!B28</f>
        <v>0</v>
      </c>
    </row>
    <row r="61" spans="1:5" x14ac:dyDescent="0.25">
      <c r="B61" s="65" t="str">
        <f>'Budget Worksheet'!$C$6</f>
        <v>2024/25</v>
      </c>
      <c r="C61" s="71" t="s">
        <v>17</v>
      </c>
      <c r="D61" s="72">
        <f>'Budget Worksheet'!C28</f>
        <v>0</v>
      </c>
    </row>
    <row r="62" spans="1:5" x14ac:dyDescent="0.25">
      <c r="B62" s="65" t="str">
        <f>'Budget Worksheet'!$D$6</f>
        <v>2025/26</v>
      </c>
      <c r="C62" s="124" t="s">
        <v>17</v>
      </c>
      <c r="D62" s="72">
        <f>'Budget Worksheet'!D28</f>
        <v>0</v>
      </c>
    </row>
    <row r="63" spans="1:5" x14ac:dyDescent="0.25">
      <c r="B63" s="65" t="str">
        <f>'Budget Worksheet'!$E$6</f>
        <v>2026/27</v>
      </c>
      <c r="C63" s="124" t="s">
        <v>17</v>
      </c>
      <c r="D63" s="125">
        <f>'Budget Worksheet'!E28</f>
        <v>0</v>
      </c>
    </row>
    <row r="64" spans="1:5" ht="22.5" customHeight="1" x14ac:dyDescent="0.25">
      <c r="A64" s="149" t="s">
        <v>94</v>
      </c>
      <c r="B64" s="146"/>
      <c r="C64" s="147" t="s">
        <v>17</v>
      </c>
      <c r="D64" s="148">
        <f>SUM(D65:D68)</f>
        <v>0</v>
      </c>
      <c r="E64" s="149"/>
    </row>
    <row r="65" spans="1:5" x14ac:dyDescent="0.25">
      <c r="B65" s="65" t="str">
        <f>'Budget Worksheet'!$B$6</f>
        <v>2023/24</v>
      </c>
      <c r="C65" s="71" t="s">
        <v>17</v>
      </c>
      <c r="D65" s="72">
        <f>'Budget Worksheet'!B29</f>
        <v>0</v>
      </c>
    </row>
    <row r="66" spans="1:5" x14ac:dyDescent="0.25">
      <c r="B66" s="65" t="str">
        <f>'Budget Worksheet'!$C$6</f>
        <v>2024/25</v>
      </c>
      <c r="C66" s="71" t="s">
        <v>17</v>
      </c>
      <c r="D66" s="72">
        <f>'Budget Worksheet'!C29</f>
        <v>0</v>
      </c>
    </row>
    <row r="67" spans="1:5" x14ac:dyDescent="0.25">
      <c r="B67" s="65" t="str">
        <f>'Budget Worksheet'!$D$6</f>
        <v>2025/26</v>
      </c>
      <c r="C67" s="71" t="s">
        <v>17</v>
      </c>
      <c r="D67" s="72">
        <f>'Budget Worksheet'!D29</f>
        <v>0</v>
      </c>
    </row>
    <row r="68" spans="1:5" x14ac:dyDescent="0.25">
      <c r="B68" s="65" t="str">
        <f>'Budget Worksheet'!$E$6</f>
        <v>2026/27</v>
      </c>
      <c r="C68" s="124" t="s">
        <v>17</v>
      </c>
      <c r="D68" s="72">
        <f>'Budget Worksheet'!E29</f>
        <v>0</v>
      </c>
    </row>
    <row r="69" spans="1:5" x14ac:dyDescent="0.25">
      <c r="C69" s="71"/>
    </row>
    <row r="70" spans="1:5" x14ac:dyDescent="0.25">
      <c r="A70" s="76"/>
      <c r="B70" s="76"/>
      <c r="C70" s="77"/>
      <c r="D70" s="78">
        <f>D54+D59+D64</f>
        <v>0</v>
      </c>
      <c r="E70" s="76"/>
    </row>
    <row r="72" spans="1:5" ht="22.5" customHeight="1" x14ac:dyDescent="0.25">
      <c r="A72" s="66" t="str">
        <f>'Budget Worksheet'!A32</f>
        <v>Project Partner 4:</v>
      </c>
      <c r="B72" s="67" t="str">
        <f>'Budget Worksheet'!B32</f>
        <v>Name of Project Partner 4</v>
      </c>
      <c r="C72" s="66"/>
      <c r="D72" s="75"/>
      <c r="E72" s="75"/>
    </row>
    <row r="73" spans="1:5" ht="22.5" customHeight="1" x14ac:dyDescent="0.25">
      <c r="A73" s="68" t="s">
        <v>106</v>
      </c>
    </row>
    <row r="74" spans="1:5" ht="22.5" customHeight="1" x14ac:dyDescent="0.25">
      <c r="A74" s="65" t="s">
        <v>12</v>
      </c>
    </row>
    <row r="75" spans="1:5" ht="22.5" customHeight="1" x14ac:dyDescent="0.25">
      <c r="A75" s="65" t="s">
        <v>13</v>
      </c>
    </row>
    <row r="76" spans="1:5" s="69" customFormat="1" ht="22.5" customHeight="1" x14ac:dyDescent="0.25">
      <c r="A76" s="144" t="s">
        <v>14</v>
      </c>
      <c r="B76" s="144" t="s">
        <v>15</v>
      </c>
      <c r="C76" s="144"/>
      <c r="D76" s="145" t="s">
        <v>16</v>
      </c>
      <c r="E76" s="144"/>
    </row>
    <row r="77" spans="1:5" s="70" customFormat="1" ht="22.5" customHeight="1" x14ac:dyDescent="0.25">
      <c r="A77" s="146" t="s">
        <v>2</v>
      </c>
      <c r="B77" s="146"/>
      <c r="C77" s="147" t="s">
        <v>17</v>
      </c>
      <c r="D77" s="148">
        <f>SUM(D78:D81)</f>
        <v>0</v>
      </c>
      <c r="E77" s="146"/>
    </row>
    <row r="78" spans="1:5" x14ac:dyDescent="0.25">
      <c r="B78" s="65" t="str">
        <f>'Budget Worksheet'!$B$6</f>
        <v>2023/24</v>
      </c>
      <c r="C78" s="71" t="s">
        <v>17</v>
      </c>
      <c r="D78" s="72">
        <f>'Budget Worksheet'!B34</f>
        <v>0</v>
      </c>
    </row>
    <row r="79" spans="1:5" x14ac:dyDescent="0.25">
      <c r="B79" s="65" t="str">
        <f>'Budget Worksheet'!$C$6</f>
        <v>2024/25</v>
      </c>
      <c r="C79" s="71" t="s">
        <v>17</v>
      </c>
      <c r="D79" s="72">
        <f>'Budget Worksheet'!C34</f>
        <v>0</v>
      </c>
    </row>
    <row r="80" spans="1:5" x14ac:dyDescent="0.25">
      <c r="B80" s="65" t="str">
        <f>'Budget Worksheet'!$D$6</f>
        <v>2025/26</v>
      </c>
      <c r="C80" s="71" t="s">
        <v>17</v>
      </c>
      <c r="D80" s="72">
        <f>'Budget Worksheet'!D34</f>
        <v>0</v>
      </c>
    </row>
    <row r="81" spans="1:5" x14ac:dyDescent="0.25">
      <c r="B81" s="65" t="str">
        <f>'Budget Worksheet'!$E$6</f>
        <v>2026/27</v>
      </c>
      <c r="C81" s="124" t="s">
        <v>17</v>
      </c>
      <c r="D81" s="72">
        <f>'Budget Worksheet'!E34</f>
        <v>0</v>
      </c>
    </row>
    <row r="82" spans="1:5" ht="22.5" customHeight="1" x14ac:dyDescent="0.25">
      <c r="A82" s="149" t="s">
        <v>93</v>
      </c>
      <c r="B82" s="146"/>
      <c r="C82" s="147" t="s">
        <v>17</v>
      </c>
      <c r="D82" s="148">
        <f>SUM(D83:D86)</f>
        <v>0</v>
      </c>
      <c r="E82" s="149"/>
    </row>
    <row r="83" spans="1:5" x14ac:dyDescent="0.25">
      <c r="B83" s="65" t="str">
        <f>'Budget Worksheet'!$B$6</f>
        <v>2023/24</v>
      </c>
      <c r="C83" s="71" t="s">
        <v>17</v>
      </c>
      <c r="D83" s="72">
        <f>'Budget Worksheet'!B35</f>
        <v>0</v>
      </c>
    </row>
    <row r="84" spans="1:5" x14ac:dyDescent="0.25">
      <c r="B84" s="65" t="str">
        <f>'Budget Worksheet'!$C$6</f>
        <v>2024/25</v>
      </c>
      <c r="C84" s="71" t="s">
        <v>17</v>
      </c>
      <c r="D84" s="72">
        <f>'Budget Worksheet'!C35</f>
        <v>0</v>
      </c>
    </row>
    <row r="85" spans="1:5" x14ac:dyDescent="0.25">
      <c r="B85" s="65" t="str">
        <f>'Budget Worksheet'!$D$6</f>
        <v>2025/26</v>
      </c>
      <c r="C85" s="71" t="s">
        <v>17</v>
      </c>
      <c r="D85" s="72">
        <f>'Budget Worksheet'!D35</f>
        <v>0</v>
      </c>
    </row>
    <row r="86" spans="1:5" x14ac:dyDescent="0.25">
      <c r="B86" s="65" t="str">
        <f>'Budget Worksheet'!$E$6</f>
        <v>2026/27</v>
      </c>
      <c r="C86" s="124" t="s">
        <v>17</v>
      </c>
      <c r="D86" s="72">
        <f>'Budget Worksheet'!E35</f>
        <v>0</v>
      </c>
    </row>
    <row r="87" spans="1:5" ht="22.5" customHeight="1" x14ac:dyDescent="0.25">
      <c r="A87" s="149" t="s">
        <v>94</v>
      </c>
      <c r="B87" s="146"/>
      <c r="C87" s="147" t="s">
        <v>17</v>
      </c>
      <c r="D87" s="148">
        <f>SUM(D88:D91)</f>
        <v>0</v>
      </c>
      <c r="E87" s="149"/>
    </row>
    <row r="88" spans="1:5" x14ac:dyDescent="0.25">
      <c r="B88" s="65" t="str">
        <f>'Budget Worksheet'!$B$6</f>
        <v>2023/24</v>
      </c>
      <c r="C88" s="71" t="s">
        <v>17</v>
      </c>
      <c r="D88" s="72">
        <f>'Budget Worksheet'!B36</f>
        <v>0</v>
      </c>
    </row>
    <row r="89" spans="1:5" x14ac:dyDescent="0.25">
      <c r="B89" s="65" t="str">
        <f>'Budget Worksheet'!$C$6</f>
        <v>2024/25</v>
      </c>
      <c r="C89" s="71" t="s">
        <v>17</v>
      </c>
      <c r="D89" s="72">
        <f>'Budget Worksheet'!C36</f>
        <v>0</v>
      </c>
    </row>
    <row r="90" spans="1:5" x14ac:dyDescent="0.25">
      <c r="B90" s="65" t="str">
        <f>'Budget Worksheet'!$D$6</f>
        <v>2025/26</v>
      </c>
      <c r="C90" s="71" t="s">
        <v>17</v>
      </c>
      <c r="D90" s="72">
        <f>'Budget Worksheet'!D36</f>
        <v>0</v>
      </c>
    </row>
    <row r="91" spans="1:5" x14ac:dyDescent="0.25">
      <c r="B91" s="65" t="str">
        <f>'Budget Worksheet'!$E$6</f>
        <v>2026/27</v>
      </c>
      <c r="C91" s="124" t="s">
        <v>17</v>
      </c>
      <c r="D91" s="72">
        <f>'Budget Worksheet'!E36</f>
        <v>0</v>
      </c>
    </row>
    <row r="92" spans="1:5" x14ac:dyDescent="0.25">
      <c r="C92" s="71"/>
    </row>
    <row r="93" spans="1:5" x14ac:dyDescent="0.25">
      <c r="A93" s="76"/>
      <c r="B93" s="76"/>
      <c r="C93" s="77"/>
      <c r="D93" s="78">
        <f>D77+D82+D87</f>
        <v>0</v>
      </c>
      <c r="E93" s="76"/>
    </row>
    <row r="95" spans="1:5" ht="22.5" customHeight="1" x14ac:dyDescent="0.25">
      <c r="A95" s="66" t="str">
        <f>'Budget Worksheet'!A39</f>
        <v>Project Partner 5:</v>
      </c>
      <c r="B95" s="67" t="str">
        <f>'Budget Worksheet'!B39</f>
        <v>Name of Project Partner 5</v>
      </c>
      <c r="C95" s="66"/>
      <c r="D95" s="75"/>
      <c r="E95" s="75"/>
    </row>
    <row r="96" spans="1:5" ht="22.5" customHeight="1" x14ac:dyDescent="0.25">
      <c r="A96" s="68" t="s">
        <v>106</v>
      </c>
    </row>
    <row r="97" spans="1:5" ht="22.5" customHeight="1" x14ac:dyDescent="0.25">
      <c r="A97" s="65" t="s">
        <v>12</v>
      </c>
    </row>
    <row r="98" spans="1:5" ht="22.5" customHeight="1" x14ac:dyDescent="0.25">
      <c r="A98" s="65" t="s">
        <v>13</v>
      </c>
    </row>
    <row r="99" spans="1:5" s="69" customFormat="1" ht="22.5" customHeight="1" x14ac:dyDescent="0.25">
      <c r="A99" s="144" t="s">
        <v>14</v>
      </c>
      <c r="B99" s="144" t="s">
        <v>15</v>
      </c>
      <c r="C99" s="144"/>
      <c r="D99" s="145" t="s">
        <v>16</v>
      </c>
      <c r="E99" s="144"/>
    </row>
    <row r="100" spans="1:5" s="70" customFormat="1" ht="22.5" customHeight="1" x14ac:dyDescent="0.25">
      <c r="A100" s="146" t="s">
        <v>2</v>
      </c>
      <c r="B100" s="146"/>
      <c r="C100" s="147" t="s">
        <v>17</v>
      </c>
      <c r="D100" s="148">
        <f>SUM(D101:D104)</f>
        <v>0</v>
      </c>
      <c r="E100" s="146"/>
    </row>
    <row r="101" spans="1:5" x14ac:dyDescent="0.25">
      <c r="B101" s="65" t="str">
        <f>'Budget Worksheet'!$B$6</f>
        <v>2023/24</v>
      </c>
      <c r="C101" s="71" t="s">
        <v>17</v>
      </c>
      <c r="D101" s="72">
        <f>'Budget Worksheet'!B41</f>
        <v>0</v>
      </c>
    </row>
    <row r="102" spans="1:5" x14ac:dyDescent="0.25">
      <c r="B102" s="65" t="str">
        <f>'Budget Worksheet'!$C$6</f>
        <v>2024/25</v>
      </c>
      <c r="C102" s="71" t="s">
        <v>17</v>
      </c>
      <c r="D102" s="72">
        <f>'Budget Worksheet'!C41</f>
        <v>0</v>
      </c>
    </row>
    <row r="103" spans="1:5" x14ac:dyDescent="0.25">
      <c r="B103" s="65" t="str">
        <f>'Budget Worksheet'!$D$6</f>
        <v>2025/26</v>
      </c>
      <c r="C103" s="71" t="s">
        <v>17</v>
      </c>
      <c r="D103" s="72">
        <f>'Budget Worksheet'!D41</f>
        <v>0</v>
      </c>
    </row>
    <row r="104" spans="1:5" x14ac:dyDescent="0.25">
      <c r="B104" s="65" t="str">
        <f>'Budget Worksheet'!$E$6</f>
        <v>2026/27</v>
      </c>
      <c r="C104" s="124" t="s">
        <v>17</v>
      </c>
      <c r="D104" s="72">
        <f>'Budget Worksheet'!E41</f>
        <v>0</v>
      </c>
    </row>
    <row r="105" spans="1:5" ht="22.5" customHeight="1" x14ac:dyDescent="0.25">
      <c r="A105" s="149" t="s">
        <v>93</v>
      </c>
      <c r="B105" s="146"/>
      <c r="C105" s="147" t="s">
        <v>17</v>
      </c>
      <c r="D105" s="148">
        <f>SUM(D106:D109)</f>
        <v>0</v>
      </c>
      <c r="E105" s="149"/>
    </row>
    <row r="106" spans="1:5" x14ac:dyDescent="0.25">
      <c r="B106" s="65" t="str">
        <f>'Budget Worksheet'!$B$6</f>
        <v>2023/24</v>
      </c>
      <c r="C106" s="71" t="s">
        <v>17</v>
      </c>
      <c r="D106" s="72">
        <f>'Budget Worksheet'!B42</f>
        <v>0</v>
      </c>
    </row>
    <row r="107" spans="1:5" x14ac:dyDescent="0.25">
      <c r="B107" s="65" t="str">
        <f>'Budget Worksheet'!$C$6</f>
        <v>2024/25</v>
      </c>
      <c r="C107" s="71" t="s">
        <v>17</v>
      </c>
      <c r="D107" s="72">
        <f>'Budget Worksheet'!C42</f>
        <v>0</v>
      </c>
    </row>
    <row r="108" spans="1:5" x14ac:dyDescent="0.25">
      <c r="B108" s="65" t="str">
        <f>'Budget Worksheet'!$D$6</f>
        <v>2025/26</v>
      </c>
      <c r="C108" s="71" t="s">
        <v>17</v>
      </c>
      <c r="D108" s="72">
        <f>'Budget Worksheet'!D42</f>
        <v>0</v>
      </c>
    </row>
    <row r="109" spans="1:5" x14ac:dyDescent="0.25">
      <c r="B109" s="65" t="str">
        <f>'Budget Worksheet'!$E$6</f>
        <v>2026/27</v>
      </c>
      <c r="C109" s="124" t="s">
        <v>17</v>
      </c>
      <c r="D109" s="72">
        <f>'Budget Worksheet'!E42</f>
        <v>0</v>
      </c>
    </row>
    <row r="110" spans="1:5" ht="22.5" customHeight="1" x14ac:dyDescent="0.25">
      <c r="A110" s="149" t="s">
        <v>94</v>
      </c>
      <c r="B110" s="146"/>
      <c r="C110" s="147" t="s">
        <v>17</v>
      </c>
      <c r="D110" s="148">
        <f>SUM(D111:D114)</f>
        <v>0</v>
      </c>
      <c r="E110" s="149"/>
    </row>
    <row r="111" spans="1:5" x14ac:dyDescent="0.25">
      <c r="B111" s="65" t="str">
        <f>'Budget Worksheet'!$B$6</f>
        <v>2023/24</v>
      </c>
      <c r="C111" s="71" t="s">
        <v>17</v>
      </c>
      <c r="D111" s="72">
        <f>'Budget Worksheet'!B43</f>
        <v>0</v>
      </c>
    </row>
    <row r="112" spans="1:5" x14ac:dyDescent="0.25">
      <c r="B112" s="65" t="str">
        <f>'Budget Worksheet'!$C$6</f>
        <v>2024/25</v>
      </c>
      <c r="C112" s="71" t="s">
        <v>17</v>
      </c>
      <c r="D112" s="72">
        <f>'Budget Worksheet'!C43</f>
        <v>0</v>
      </c>
    </row>
    <row r="113" spans="1:5" x14ac:dyDescent="0.25">
      <c r="B113" s="65" t="str">
        <f>'Budget Worksheet'!$D$6</f>
        <v>2025/26</v>
      </c>
      <c r="C113" s="71" t="s">
        <v>17</v>
      </c>
      <c r="D113" s="72">
        <f>'Budget Worksheet'!D43</f>
        <v>0</v>
      </c>
    </row>
    <row r="114" spans="1:5" x14ac:dyDescent="0.25">
      <c r="B114" s="65" t="str">
        <f>'Budget Worksheet'!$E$6</f>
        <v>2026/27</v>
      </c>
      <c r="C114" s="124" t="s">
        <v>17</v>
      </c>
      <c r="D114" s="72">
        <f>'Budget Worksheet'!E43</f>
        <v>0</v>
      </c>
    </row>
    <row r="115" spans="1:5" x14ac:dyDescent="0.25">
      <c r="C115" s="71"/>
    </row>
    <row r="116" spans="1:5" x14ac:dyDescent="0.25">
      <c r="A116" s="76"/>
      <c r="B116" s="76"/>
      <c r="C116" s="77"/>
      <c r="D116" s="78">
        <f>D100+D105+D110</f>
        <v>0</v>
      </c>
      <c r="E116" s="76"/>
    </row>
    <row r="118" spans="1:5" ht="22.5" customHeight="1" x14ac:dyDescent="0.25">
      <c r="A118" s="66" t="str">
        <f>'Budget Worksheet'!A46</f>
        <v>Project Partner 6:</v>
      </c>
      <c r="B118" s="67" t="str">
        <f>'Budget Worksheet'!B46</f>
        <v>Name of Project Partner 6</v>
      </c>
      <c r="C118" s="66"/>
      <c r="D118" s="75"/>
      <c r="E118" s="75"/>
    </row>
    <row r="119" spans="1:5" ht="22.5" customHeight="1" x14ac:dyDescent="0.25">
      <c r="A119" s="68" t="s">
        <v>106</v>
      </c>
    </row>
    <row r="120" spans="1:5" ht="22.5" customHeight="1" x14ac:dyDescent="0.25">
      <c r="A120" s="65" t="s">
        <v>12</v>
      </c>
    </row>
    <row r="121" spans="1:5" ht="22.5" customHeight="1" x14ac:dyDescent="0.25">
      <c r="A121" s="65" t="s">
        <v>13</v>
      </c>
    </row>
    <row r="122" spans="1:5" s="69" customFormat="1" ht="22.5" customHeight="1" x14ac:dyDescent="0.25">
      <c r="A122" s="144" t="s">
        <v>14</v>
      </c>
      <c r="B122" s="144" t="s">
        <v>15</v>
      </c>
      <c r="C122" s="144"/>
      <c r="D122" s="145" t="s">
        <v>16</v>
      </c>
      <c r="E122" s="144"/>
    </row>
    <row r="123" spans="1:5" s="70" customFormat="1" ht="22.5" customHeight="1" x14ac:dyDescent="0.25">
      <c r="A123" s="146" t="s">
        <v>2</v>
      </c>
      <c r="B123" s="146"/>
      <c r="C123" s="147" t="s">
        <v>17</v>
      </c>
      <c r="D123" s="148">
        <f>SUM(D124:D127)</f>
        <v>0</v>
      </c>
      <c r="E123" s="146"/>
    </row>
    <row r="124" spans="1:5" x14ac:dyDescent="0.25">
      <c r="B124" s="65" t="str">
        <f>'Budget Worksheet'!$B$6</f>
        <v>2023/24</v>
      </c>
      <c r="C124" s="71" t="s">
        <v>17</v>
      </c>
      <c r="D124" s="72">
        <f>'Budget Worksheet'!B48</f>
        <v>0</v>
      </c>
    </row>
    <row r="125" spans="1:5" x14ac:dyDescent="0.25">
      <c r="B125" s="65" t="str">
        <f>'Budget Worksheet'!$C$6</f>
        <v>2024/25</v>
      </c>
      <c r="C125" s="71" t="s">
        <v>17</v>
      </c>
      <c r="D125" s="72">
        <f>'Budget Worksheet'!C48</f>
        <v>0</v>
      </c>
    </row>
    <row r="126" spans="1:5" x14ac:dyDescent="0.25">
      <c r="B126" s="65" t="str">
        <f>'Budget Worksheet'!$D$6</f>
        <v>2025/26</v>
      </c>
      <c r="C126" s="71" t="s">
        <v>17</v>
      </c>
      <c r="D126" s="72">
        <f>'Budget Worksheet'!D48</f>
        <v>0</v>
      </c>
    </row>
    <row r="127" spans="1:5" x14ac:dyDescent="0.25">
      <c r="B127" s="65" t="str">
        <f>'Budget Worksheet'!$E$6</f>
        <v>2026/27</v>
      </c>
      <c r="C127" s="124" t="s">
        <v>17</v>
      </c>
      <c r="D127" s="72">
        <f>'Budget Worksheet'!E48</f>
        <v>0</v>
      </c>
    </row>
    <row r="128" spans="1:5" ht="22.5" customHeight="1" x14ac:dyDescent="0.25">
      <c r="A128" s="149" t="s">
        <v>93</v>
      </c>
      <c r="B128" s="146"/>
      <c r="C128" s="147" t="s">
        <v>17</v>
      </c>
      <c r="D128" s="148">
        <f>SUM(D129:D132)</f>
        <v>0</v>
      </c>
      <c r="E128" s="149"/>
    </row>
    <row r="129" spans="1:5" x14ac:dyDescent="0.25">
      <c r="B129" s="65" t="str">
        <f>'Budget Worksheet'!$B$6</f>
        <v>2023/24</v>
      </c>
      <c r="C129" s="71" t="s">
        <v>17</v>
      </c>
      <c r="D129" s="72">
        <f>'Budget Worksheet'!B49</f>
        <v>0</v>
      </c>
    </row>
    <row r="130" spans="1:5" x14ac:dyDescent="0.25">
      <c r="B130" s="65" t="str">
        <f>'Budget Worksheet'!$C$6</f>
        <v>2024/25</v>
      </c>
      <c r="C130" s="71" t="s">
        <v>17</v>
      </c>
      <c r="D130" s="72">
        <f>'Budget Worksheet'!C49</f>
        <v>0</v>
      </c>
    </row>
    <row r="131" spans="1:5" x14ac:dyDescent="0.25">
      <c r="B131" s="65" t="str">
        <f>'Budget Worksheet'!$D$6</f>
        <v>2025/26</v>
      </c>
      <c r="C131" s="71" t="s">
        <v>17</v>
      </c>
      <c r="D131" s="72">
        <f>'Budget Worksheet'!D49</f>
        <v>0</v>
      </c>
    </row>
    <row r="132" spans="1:5" x14ac:dyDescent="0.25">
      <c r="B132" s="65" t="str">
        <f>'Budget Worksheet'!$E$6</f>
        <v>2026/27</v>
      </c>
      <c r="C132" s="124" t="s">
        <v>17</v>
      </c>
      <c r="D132" s="72">
        <f>'Budget Worksheet'!E49</f>
        <v>0</v>
      </c>
    </row>
    <row r="133" spans="1:5" ht="22.5" customHeight="1" x14ac:dyDescent="0.25">
      <c r="A133" s="149" t="s">
        <v>94</v>
      </c>
      <c r="B133" s="146"/>
      <c r="C133" s="147" t="s">
        <v>17</v>
      </c>
      <c r="D133" s="148">
        <f>SUM(D134:D137)</f>
        <v>0</v>
      </c>
      <c r="E133" s="149"/>
    </row>
    <row r="134" spans="1:5" x14ac:dyDescent="0.25">
      <c r="B134" s="65" t="str">
        <f>'Budget Worksheet'!$B$6</f>
        <v>2023/24</v>
      </c>
      <c r="C134" s="71" t="s">
        <v>17</v>
      </c>
      <c r="D134" s="72">
        <f>'Budget Worksheet'!B50</f>
        <v>0</v>
      </c>
    </row>
    <row r="135" spans="1:5" x14ac:dyDescent="0.25">
      <c r="B135" s="65" t="str">
        <f>'Budget Worksheet'!$C$6</f>
        <v>2024/25</v>
      </c>
      <c r="C135" s="71" t="s">
        <v>17</v>
      </c>
      <c r="D135" s="72">
        <f>'Budget Worksheet'!C50</f>
        <v>0</v>
      </c>
    </row>
    <row r="136" spans="1:5" x14ac:dyDescent="0.25">
      <c r="B136" s="65" t="str">
        <f>'Budget Worksheet'!$D$6</f>
        <v>2025/26</v>
      </c>
      <c r="C136" s="71" t="s">
        <v>17</v>
      </c>
      <c r="D136" s="72">
        <f>'Budget Worksheet'!D50</f>
        <v>0</v>
      </c>
    </row>
    <row r="137" spans="1:5" x14ac:dyDescent="0.25">
      <c r="B137" s="65" t="str">
        <f>'Budget Worksheet'!$E$6</f>
        <v>2026/27</v>
      </c>
      <c r="C137" s="124" t="s">
        <v>17</v>
      </c>
      <c r="D137" s="72">
        <f>'Budget Worksheet'!E50</f>
        <v>0</v>
      </c>
    </row>
    <row r="138" spans="1:5" x14ac:dyDescent="0.25">
      <c r="C138" s="71"/>
    </row>
    <row r="139" spans="1:5" x14ac:dyDescent="0.25">
      <c r="A139" s="76"/>
      <c r="B139" s="76"/>
      <c r="C139" s="77"/>
      <c r="D139" s="78">
        <f>D123+D128+D133</f>
        <v>0</v>
      </c>
      <c r="E139" s="76"/>
    </row>
    <row r="141" spans="1:5" ht="22.5" customHeight="1" x14ac:dyDescent="0.25">
      <c r="A141" s="66" t="str">
        <f>'Budget Worksheet'!A53</f>
        <v>Project Partner 7:</v>
      </c>
      <c r="B141" s="67" t="str">
        <f>'Budget Worksheet'!B53</f>
        <v>Name of Project Partner 7</v>
      </c>
      <c r="C141" s="66"/>
      <c r="D141" s="75"/>
      <c r="E141" s="75"/>
    </row>
    <row r="142" spans="1:5" ht="22.5" customHeight="1" x14ac:dyDescent="0.25">
      <c r="A142" s="68" t="s">
        <v>106</v>
      </c>
    </row>
    <row r="143" spans="1:5" ht="22.5" customHeight="1" x14ac:dyDescent="0.25">
      <c r="A143" s="65" t="s">
        <v>12</v>
      </c>
    </row>
    <row r="144" spans="1:5" ht="22.5" customHeight="1" x14ac:dyDescent="0.25">
      <c r="A144" s="65" t="s">
        <v>13</v>
      </c>
    </row>
    <row r="145" spans="1:5" s="69" customFormat="1" ht="22.5" customHeight="1" x14ac:dyDescent="0.25">
      <c r="A145" s="144" t="s">
        <v>14</v>
      </c>
      <c r="B145" s="144" t="s">
        <v>15</v>
      </c>
      <c r="C145" s="144"/>
      <c r="D145" s="145" t="s">
        <v>16</v>
      </c>
      <c r="E145" s="144"/>
    </row>
    <row r="146" spans="1:5" s="70" customFormat="1" ht="22.5" customHeight="1" x14ac:dyDescent="0.25">
      <c r="A146" s="146" t="s">
        <v>2</v>
      </c>
      <c r="B146" s="146"/>
      <c r="C146" s="147" t="s">
        <v>17</v>
      </c>
      <c r="D146" s="148">
        <f>SUM(D147:D150)</f>
        <v>0</v>
      </c>
      <c r="E146" s="146"/>
    </row>
    <row r="147" spans="1:5" x14ac:dyDescent="0.25">
      <c r="B147" s="65" t="str">
        <f>'Budget Worksheet'!$B$6</f>
        <v>2023/24</v>
      </c>
      <c r="C147" s="71" t="s">
        <v>17</v>
      </c>
      <c r="D147" s="72">
        <f>'Budget Worksheet'!B55</f>
        <v>0</v>
      </c>
    </row>
    <row r="148" spans="1:5" x14ac:dyDescent="0.25">
      <c r="B148" s="65" t="str">
        <f>'Budget Worksheet'!$C$6</f>
        <v>2024/25</v>
      </c>
      <c r="C148" s="71" t="s">
        <v>17</v>
      </c>
      <c r="D148" s="72">
        <f>'Budget Worksheet'!C55</f>
        <v>0</v>
      </c>
    </row>
    <row r="149" spans="1:5" x14ac:dyDescent="0.25">
      <c r="B149" s="65" t="str">
        <f>'Budget Worksheet'!$D$6</f>
        <v>2025/26</v>
      </c>
      <c r="C149" s="71" t="s">
        <v>17</v>
      </c>
      <c r="D149" s="72">
        <f>'Budget Worksheet'!D55</f>
        <v>0</v>
      </c>
    </row>
    <row r="150" spans="1:5" x14ac:dyDescent="0.25">
      <c r="B150" s="65" t="str">
        <f>'Budget Worksheet'!$E$6</f>
        <v>2026/27</v>
      </c>
      <c r="C150" s="124" t="s">
        <v>17</v>
      </c>
      <c r="D150" s="72">
        <f>'Budget Worksheet'!E55</f>
        <v>0</v>
      </c>
    </row>
    <row r="151" spans="1:5" ht="22.5" customHeight="1" x14ac:dyDescent="0.25">
      <c r="A151" s="149" t="s">
        <v>93</v>
      </c>
      <c r="B151" s="146"/>
      <c r="C151" s="147" t="s">
        <v>17</v>
      </c>
      <c r="D151" s="148">
        <f>SUM(D152:D155)</f>
        <v>0</v>
      </c>
      <c r="E151" s="149"/>
    </row>
    <row r="152" spans="1:5" x14ac:dyDescent="0.25">
      <c r="B152" s="65" t="str">
        <f>'Budget Worksheet'!$B$6</f>
        <v>2023/24</v>
      </c>
      <c r="C152" s="71" t="s">
        <v>17</v>
      </c>
      <c r="D152" s="72">
        <f>'Budget Worksheet'!B56</f>
        <v>0</v>
      </c>
    </row>
    <row r="153" spans="1:5" x14ac:dyDescent="0.25">
      <c r="B153" s="65" t="str">
        <f>'Budget Worksheet'!$C$6</f>
        <v>2024/25</v>
      </c>
      <c r="C153" s="71" t="s">
        <v>17</v>
      </c>
      <c r="D153" s="72">
        <f>'Budget Worksheet'!C56</f>
        <v>0</v>
      </c>
    </row>
    <row r="154" spans="1:5" x14ac:dyDescent="0.25">
      <c r="B154" s="65" t="str">
        <f>'Budget Worksheet'!$D$6</f>
        <v>2025/26</v>
      </c>
      <c r="C154" s="71" t="s">
        <v>17</v>
      </c>
      <c r="D154" s="72">
        <f>'Budget Worksheet'!D56</f>
        <v>0</v>
      </c>
    </row>
    <row r="155" spans="1:5" x14ac:dyDescent="0.25">
      <c r="B155" s="65" t="str">
        <f>'Budget Worksheet'!$E$6</f>
        <v>2026/27</v>
      </c>
      <c r="C155" s="124" t="s">
        <v>17</v>
      </c>
      <c r="D155" s="72">
        <f>'Budget Worksheet'!E56</f>
        <v>0</v>
      </c>
    </row>
    <row r="156" spans="1:5" ht="22.5" customHeight="1" x14ac:dyDescent="0.25">
      <c r="A156" s="149" t="s">
        <v>94</v>
      </c>
      <c r="B156" s="146"/>
      <c r="C156" s="147" t="s">
        <v>17</v>
      </c>
      <c r="D156" s="148">
        <f>SUM(D157:D160)</f>
        <v>0</v>
      </c>
      <c r="E156" s="149"/>
    </row>
    <row r="157" spans="1:5" x14ac:dyDescent="0.25">
      <c r="B157" s="65" t="str">
        <f>'Budget Worksheet'!$B$6</f>
        <v>2023/24</v>
      </c>
      <c r="C157" s="71" t="s">
        <v>17</v>
      </c>
      <c r="D157" s="72">
        <f>'Budget Worksheet'!B57</f>
        <v>0</v>
      </c>
    </row>
    <row r="158" spans="1:5" x14ac:dyDescent="0.25">
      <c r="B158" s="65" t="str">
        <f>'Budget Worksheet'!$C$6</f>
        <v>2024/25</v>
      </c>
      <c r="C158" s="71" t="s">
        <v>17</v>
      </c>
      <c r="D158" s="72">
        <f>'Budget Worksheet'!C57</f>
        <v>0</v>
      </c>
    </row>
    <row r="159" spans="1:5" x14ac:dyDescent="0.25">
      <c r="B159" s="65" t="str">
        <f>'Budget Worksheet'!$D$6</f>
        <v>2025/26</v>
      </c>
      <c r="C159" s="71" t="s">
        <v>17</v>
      </c>
      <c r="D159" s="72">
        <f>'Budget Worksheet'!D57</f>
        <v>0</v>
      </c>
    </row>
    <row r="160" spans="1:5" x14ac:dyDescent="0.25">
      <c r="B160" s="65" t="str">
        <f>'Budget Worksheet'!$E$6</f>
        <v>2026/27</v>
      </c>
      <c r="C160" s="124" t="s">
        <v>17</v>
      </c>
      <c r="D160" s="72">
        <f>'Budget Worksheet'!E57</f>
        <v>0</v>
      </c>
    </row>
    <row r="161" spans="1:5" x14ac:dyDescent="0.25">
      <c r="C161" s="71"/>
    </row>
    <row r="162" spans="1:5" x14ac:dyDescent="0.25">
      <c r="A162" s="76"/>
      <c r="B162" s="76"/>
      <c r="C162" s="77"/>
      <c r="D162" s="78">
        <f>D146+D151+D156</f>
        <v>0</v>
      </c>
      <c r="E162" s="76"/>
    </row>
    <row r="164" spans="1:5" ht="22.5" customHeight="1" x14ac:dyDescent="0.25">
      <c r="A164" s="66" t="str">
        <f>'Budget Worksheet'!A60</f>
        <v>Project Partner 8:</v>
      </c>
      <c r="B164" s="67" t="str">
        <f>'Budget Worksheet'!B60</f>
        <v>Name of Project Partner 8</v>
      </c>
      <c r="C164" s="66"/>
      <c r="D164" s="75"/>
      <c r="E164" s="75"/>
    </row>
    <row r="165" spans="1:5" ht="22.5" customHeight="1" x14ac:dyDescent="0.25">
      <c r="A165" s="68" t="s">
        <v>106</v>
      </c>
    </row>
    <row r="166" spans="1:5" ht="22.5" customHeight="1" x14ac:dyDescent="0.25">
      <c r="A166" s="65" t="s">
        <v>12</v>
      </c>
    </row>
    <row r="167" spans="1:5" ht="22.5" customHeight="1" x14ac:dyDescent="0.25">
      <c r="A167" s="65" t="s">
        <v>13</v>
      </c>
    </row>
    <row r="168" spans="1:5" s="69" customFormat="1" ht="22.5" customHeight="1" x14ac:dyDescent="0.25">
      <c r="A168" s="144" t="s">
        <v>14</v>
      </c>
      <c r="B168" s="144" t="s">
        <v>15</v>
      </c>
      <c r="C168" s="144"/>
      <c r="D168" s="145" t="s">
        <v>16</v>
      </c>
      <c r="E168" s="144"/>
    </row>
    <row r="169" spans="1:5" s="70" customFormat="1" ht="22.5" customHeight="1" x14ac:dyDescent="0.25">
      <c r="A169" s="146" t="s">
        <v>2</v>
      </c>
      <c r="B169" s="146"/>
      <c r="C169" s="147" t="s">
        <v>17</v>
      </c>
      <c r="D169" s="148">
        <f>SUM(D170:D173)</f>
        <v>0</v>
      </c>
      <c r="E169" s="146"/>
    </row>
    <row r="170" spans="1:5" x14ac:dyDescent="0.25">
      <c r="B170" s="65" t="str">
        <f>'Budget Worksheet'!$B$6</f>
        <v>2023/24</v>
      </c>
      <c r="C170" s="71" t="s">
        <v>17</v>
      </c>
      <c r="D170" s="72">
        <f>'Budget Worksheet'!B62</f>
        <v>0</v>
      </c>
    </row>
    <row r="171" spans="1:5" x14ac:dyDescent="0.25">
      <c r="B171" s="65" t="str">
        <f>'Budget Worksheet'!$C$6</f>
        <v>2024/25</v>
      </c>
      <c r="C171" s="71" t="s">
        <v>17</v>
      </c>
      <c r="D171" s="72">
        <f>'Budget Worksheet'!C62</f>
        <v>0</v>
      </c>
    </row>
    <row r="172" spans="1:5" x14ac:dyDescent="0.25">
      <c r="B172" s="65" t="str">
        <f>'Budget Worksheet'!$D$6</f>
        <v>2025/26</v>
      </c>
      <c r="C172" s="71" t="s">
        <v>17</v>
      </c>
      <c r="D172" s="72">
        <f>'Budget Worksheet'!D62</f>
        <v>0</v>
      </c>
    </row>
    <row r="173" spans="1:5" x14ac:dyDescent="0.25">
      <c r="B173" s="65" t="str">
        <f>'Budget Worksheet'!$E$6</f>
        <v>2026/27</v>
      </c>
      <c r="C173" s="124" t="s">
        <v>17</v>
      </c>
      <c r="D173" s="72">
        <f>'Budget Worksheet'!E62</f>
        <v>0</v>
      </c>
    </row>
    <row r="174" spans="1:5" ht="22.5" customHeight="1" x14ac:dyDescent="0.25">
      <c r="A174" s="149" t="s">
        <v>93</v>
      </c>
      <c r="B174" s="146"/>
      <c r="C174" s="147" t="s">
        <v>17</v>
      </c>
      <c r="D174" s="148">
        <f>SUM(D175:D178)</f>
        <v>0</v>
      </c>
      <c r="E174" s="149"/>
    </row>
    <row r="175" spans="1:5" x14ac:dyDescent="0.25">
      <c r="B175" s="65" t="str">
        <f>'Budget Worksheet'!$B$6</f>
        <v>2023/24</v>
      </c>
      <c r="C175" s="71" t="s">
        <v>17</v>
      </c>
      <c r="D175" s="72">
        <f>'Budget Worksheet'!B63</f>
        <v>0</v>
      </c>
    </row>
    <row r="176" spans="1:5" x14ac:dyDescent="0.25">
      <c r="B176" s="65" t="str">
        <f>'Budget Worksheet'!$C$6</f>
        <v>2024/25</v>
      </c>
      <c r="C176" s="71" t="s">
        <v>17</v>
      </c>
      <c r="D176" s="72">
        <f>'Budget Worksheet'!C63</f>
        <v>0</v>
      </c>
    </row>
    <row r="177" spans="1:5" x14ac:dyDescent="0.25">
      <c r="B177" s="65" t="str">
        <f>'Budget Worksheet'!$D$6</f>
        <v>2025/26</v>
      </c>
      <c r="C177" s="71" t="s">
        <v>17</v>
      </c>
      <c r="D177" s="72">
        <f>'Budget Worksheet'!D63</f>
        <v>0</v>
      </c>
    </row>
    <row r="178" spans="1:5" x14ac:dyDescent="0.25">
      <c r="B178" s="65" t="str">
        <f>'Budget Worksheet'!$E$6</f>
        <v>2026/27</v>
      </c>
      <c r="C178" s="124" t="s">
        <v>17</v>
      </c>
      <c r="D178" s="72">
        <f>'Budget Worksheet'!E63</f>
        <v>0</v>
      </c>
    </row>
    <row r="179" spans="1:5" ht="22.5" customHeight="1" x14ac:dyDescent="0.25">
      <c r="A179" s="149" t="s">
        <v>94</v>
      </c>
      <c r="B179" s="146"/>
      <c r="C179" s="147" t="s">
        <v>17</v>
      </c>
      <c r="D179" s="148">
        <f>SUM(D180:D183)</f>
        <v>0</v>
      </c>
      <c r="E179" s="149"/>
    </row>
    <row r="180" spans="1:5" x14ac:dyDescent="0.25">
      <c r="B180" s="65" t="str">
        <f>'Budget Worksheet'!$B$6</f>
        <v>2023/24</v>
      </c>
      <c r="C180" s="71" t="s">
        <v>17</v>
      </c>
      <c r="D180" s="72">
        <f>'Budget Worksheet'!B64</f>
        <v>0</v>
      </c>
    </row>
    <row r="181" spans="1:5" x14ac:dyDescent="0.25">
      <c r="B181" s="65" t="str">
        <f>'Budget Worksheet'!$C$6</f>
        <v>2024/25</v>
      </c>
      <c r="C181" s="71" t="s">
        <v>17</v>
      </c>
      <c r="D181" s="72">
        <f>'Budget Worksheet'!C64</f>
        <v>0</v>
      </c>
    </row>
    <row r="182" spans="1:5" x14ac:dyDescent="0.25">
      <c r="B182" s="65" t="str">
        <f>'Budget Worksheet'!$D$6</f>
        <v>2025/26</v>
      </c>
      <c r="C182" s="71" t="s">
        <v>17</v>
      </c>
      <c r="D182" s="72">
        <f>'Budget Worksheet'!D64</f>
        <v>0</v>
      </c>
    </row>
    <row r="183" spans="1:5" x14ac:dyDescent="0.25">
      <c r="B183" s="65" t="str">
        <f>'Budget Worksheet'!$E$6</f>
        <v>2026/27</v>
      </c>
      <c r="C183" s="124" t="s">
        <v>17</v>
      </c>
      <c r="D183" s="72">
        <f>'Budget Worksheet'!E64</f>
        <v>0</v>
      </c>
    </row>
    <row r="184" spans="1:5" x14ac:dyDescent="0.25">
      <c r="C184" s="71"/>
    </row>
    <row r="185" spans="1:5" x14ac:dyDescent="0.25">
      <c r="A185" s="76"/>
      <c r="B185" s="76"/>
      <c r="C185" s="77"/>
      <c r="D185" s="78">
        <f>D169+D174+D179</f>
        <v>0</v>
      </c>
      <c r="E185" s="76"/>
    </row>
    <row r="187" spans="1:5" ht="22.5" customHeight="1" x14ac:dyDescent="0.25">
      <c r="A187" s="66" t="str">
        <f>'Budget Worksheet'!A67</f>
        <v>Project Partner 9:</v>
      </c>
      <c r="B187" s="67" t="str">
        <f>'Budget Worksheet'!B67</f>
        <v>Name of Project Partner 9</v>
      </c>
      <c r="C187" s="66"/>
      <c r="D187" s="75"/>
      <c r="E187" s="75"/>
    </row>
    <row r="188" spans="1:5" ht="22.5" customHeight="1" x14ac:dyDescent="0.25">
      <c r="A188" s="68" t="s">
        <v>106</v>
      </c>
    </row>
    <row r="189" spans="1:5" ht="22.5" customHeight="1" x14ac:dyDescent="0.25">
      <c r="A189" s="65" t="s">
        <v>12</v>
      </c>
    </row>
    <row r="190" spans="1:5" ht="22.5" customHeight="1" x14ac:dyDescent="0.25">
      <c r="A190" s="65" t="s">
        <v>13</v>
      </c>
    </row>
    <row r="191" spans="1:5" s="69" customFormat="1" ht="22.5" customHeight="1" x14ac:dyDescent="0.25">
      <c r="A191" s="144" t="s">
        <v>14</v>
      </c>
      <c r="B191" s="144" t="s">
        <v>15</v>
      </c>
      <c r="C191" s="144"/>
      <c r="D191" s="145" t="s">
        <v>16</v>
      </c>
      <c r="E191" s="144"/>
    </row>
    <row r="192" spans="1:5" s="70" customFormat="1" ht="22.5" customHeight="1" x14ac:dyDescent="0.25">
      <c r="A192" s="146" t="s">
        <v>2</v>
      </c>
      <c r="B192" s="146"/>
      <c r="C192" s="147" t="s">
        <v>17</v>
      </c>
      <c r="D192" s="148">
        <f>SUM(D193:D196)</f>
        <v>0</v>
      </c>
      <c r="E192" s="146"/>
    </row>
    <row r="193" spans="1:5" x14ac:dyDescent="0.25">
      <c r="B193" s="65" t="str">
        <f>'Budget Worksheet'!$B$6</f>
        <v>2023/24</v>
      </c>
      <c r="C193" s="71" t="s">
        <v>17</v>
      </c>
      <c r="D193" s="72">
        <f>'Budget Worksheet'!B69</f>
        <v>0</v>
      </c>
    </row>
    <row r="194" spans="1:5" x14ac:dyDescent="0.25">
      <c r="B194" s="65" t="str">
        <f>'Budget Worksheet'!$C$6</f>
        <v>2024/25</v>
      </c>
      <c r="C194" s="71" t="s">
        <v>17</v>
      </c>
      <c r="D194" s="72">
        <f>'Budget Worksheet'!C69</f>
        <v>0</v>
      </c>
    </row>
    <row r="195" spans="1:5" x14ac:dyDescent="0.25">
      <c r="B195" s="65" t="str">
        <f>'Budget Worksheet'!$D$6</f>
        <v>2025/26</v>
      </c>
      <c r="C195" s="71" t="s">
        <v>17</v>
      </c>
      <c r="D195" s="72">
        <f>'Budget Worksheet'!D69</f>
        <v>0</v>
      </c>
    </row>
    <row r="196" spans="1:5" x14ac:dyDescent="0.25">
      <c r="B196" s="65" t="str">
        <f>'Budget Worksheet'!$E$6</f>
        <v>2026/27</v>
      </c>
      <c r="C196" s="124" t="s">
        <v>17</v>
      </c>
      <c r="D196" s="72">
        <f>'Budget Worksheet'!E69</f>
        <v>0</v>
      </c>
    </row>
    <row r="197" spans="1:5" ht="22.5" customHeight="1" x14ac:dyDescent="0.25">
      <c r="A197" s="149" t="s">
        <v>93</v>
      </c>
      <c r="B197" s="146"/>
      <c r="C197" s="147" t="s">
        <v>17</v>
      </c>
      <c r="D197" s="148">
        <f>SUM(D198:D201)</f>
        <v>0</v>
      </c>
      <c r="E197" s="149"/>
    </row>
    <row r="198" spans="1:5" x14ac:dyDescent="0.25">
      <c r="B198" s="65" t="str">
        <f>'Budget Worksheet'!$B$6</f>
        <v>2023/24</v>
      </c>
      <c r="C198" s="71" t="s">
        <v>17</v>
      </c>
      <c r="D198" s="72">
        <f>'Budget Worksheet'!B70</f>
        <v>0</v>
      </c>
    </row>
    <row r="199" spans="1:5" x14ac:dyDescent="0.25">
      <c r="B199" s="65" t="str">
        <f>'Budget Worksheet'!$C$6</f>
        <v>2024/25</v>
      </c>
      <c r="C199" s="71" t="s">
        <v>17</v>
      </c>
      <c r="D199" s="72">
        <f>'Budget Worksheet'!C70</f>
        <v>0</v>
      </c>
    </row>
    <row r="200" spans="1:5" x14ac:dyDescent="0.25">
      <c r="B200" s="65" t="str">
        <f>'Budget Worksheet'!$D$6</f>
        <v>2025/26</v>
      </c>
      <c r="C200" s="71" t="s">
        <v>17</v>
      </c>
      <c r="D200" s="72">
        <f>'Budget Worksheet'!D70</f>
        <v>0</v>
      </c>
    </row>
    <row r="201" spans="1:5" x14ac:dyDescent="0.25">
      <c r="B201" s="65" t="str">
        <f>'Budget Worksheet'!$E$6</f>
        <v>2026/27</v>
      </c>
      <c r="C201" s="124" t="s">
        <v>17</v>
      </c>
      <c r="D201" s="72">
        <f>'Budget Worksheet'!E70</f>
        <v>0</v>
      </c>
    </row>
    <row r="202" spans="1:5" ht="22.5" customHeight="1" x14ac:dyDescent="0.25">
      <c r="A202" s="149" t="s">
        <v>94</v>
      </c>
      <c r="B202" s="146"/>
      <c r="C202" s="147" t="s">
        <v>17</v>
      </c>
      <c r="D202" s="148">
        <f>SUM(D203:D206)</f>
        <v>0</v>
      </c>
      <c r="E202" s="149"/>
    </row>
    <row r="203" spans="1:5" x14ac:dyDescent="0.25">
      <c r="B203" s="65" t="str">
        <f>'Budget Worksheet'!$B$6</f>
        <v>2023/24</v>
      </c>
      <c r="C203" s="71" t="s">
        <v>17</v>
      </c>
      <c r="D203" s="72">
        <f>'Budget Worksheet'!B71</f>
        <v>0</v>
      </c>
    </row>
    <row r="204" spans="1:5" x14ac:dyDescent="0.25">
      <c r="B204" s="65" t="str">
        <f>'Budget Worksheet'!$C$6</f>
        <v>2024/25</v>
      </c>
      <c r="C204" s="71" t="s">
        <v>17</v>
      </c>
      <c r="D204" s="72">
        <f>'Budget Worksheet'!C71</f>
        <v>0</v>
      </c>
    </row>
    <row r="205" spans="1:5" x14ac:dyDescent="0.25">
      <c r="B205" s="65" t="str">
        <f>'Budget Worksheet'!$D$6</f>
        <v>2025/26</v>
      </c>
      <c r="C205" s="71" t="s">
        <v>17</v>
      </c>
      <c r="D205" s="72">
        <f>'Budget Worksheet'!D71</f>
        <v>0</v>
      </c>
    </row>
    <row r="206" spans="1:5" x14ac:dyDescent="0.25">
      <c r="B206" s="65" t="str">
        <f>'Budget Worksheet'!$E$6</f>
        <v>2026/27</v>
      </c>
      <c r="C206" s="124" t="s">
        <v>17</v>
      </c>
      <c r="D206" s="72">
        <f>'Budget Worksheet'!E71</f>
        <v>0</v>
      </c>
    </row>
    <row r="207" spans="1:5" x14ac:dyDescent="0.25">
      <c r="C207" s="71"/>
    </row>
    <row r="208" spans="1:5" x14ac:dyDescent="0.25">
      <c r="A208" s="76"/>
      <c r="B208" s="76"/>
      <c r="C208" s="77"/>
      <c r="D208" s="78">
        <f>D192+D197+D202</f>
        <v>0</v>
      </c>
      <c r="E208" s="76"/>
    </row>
    <row r="210" spans="1:5" ht="22.5" customHeight="1" x14ac:dyDescent="0.25">
      <c r="A210" s="66" t="str">
        <f>'Budget Worksheet'!A74</f>
        <v>Project Partner 10:</v>
      </c>
      <c r="B210" s="67" t="str">
        <f>'Budget Worksheet'!B74</f>
        <v>Name of Project Partner 10</v>
      </c>
      <c r="C210" s="66"/>
      <c r="D210" s="75"/>
      <c r="E210" s="75"/>
    </row>
    <row r="211" spans="1:5" ht="22.5" customHeight="1" x14ac:dyDescent="0.25">
      <c r="A211" s="68" t="s">
        <v>106</v>
      </c>
    </row>
    <row r="212" spans="1:5" ht="22.5" customHeight="1" x14ac:dyDescent="0.25">
      <c r="A212" s="65" t="s">
        <v>12</v>
      </c>
    </row>
    <row r="213" spans="1:5" ht="22.5" customHeight="1" x14ac:dyDescent="0.25">
      <c r="A213" s="65" t="s">
        <v>13</v>
      </c>
    </row>
    <row r="214" spans="1:5" s="69" customFormat="1" ht="22.5" customHeight="1" x14ac:dyDescent="0.25">
      <c r="A214" s="144" t="s">
        <v>14</v>
      </c>
      <c r="B214" s="144" t="s">
        <v>15</v>
      </c>
      <c r="C214" s="144"/>
      <c r="D214" s="145" t="s">
        <v>16</v>
      </c>
      <c r="E214" s="144"/>
    </row>
    <row r="215" spans="1:5" s="70" customFormat="1" ht="22.5" customHeight="1" x14ac:dyDescent="0.25">
      <c r="A215" s="146" t="s">
        <v>2</v>
      </c>
      <c r="B215" s="146"/>
      <c r="C215" s="147" t="s">
        <v>17</v>
      </c>
      <c r="D215" s="148">
        <f>SUM(D216:D219)</f>
        <v>0</v>
      </c>
      <c r="E215" s="146"/>
    </row>
    <row r="216" spans="1:5" x14ac:dyDescent="0.25">
      <c r="B216" s="65" t="str">
        <f>'Budget Worksheet'!$B$6</f>
        <v>2023/24</v>
      </c>
      <c r="C216" s="71" t="s">
        <v>17</v>
      </c>
      <c r="D216" s="72">
        <f>'Budget Worksheet'!B76</f>
        <v>0</v>
      </c>
    </row>
    <row r="217" spans="1:5" x14ac:dyDescent="0.25">
      <c r="B217" s="65" t="str">
        <f>'Budget Worksheet'!$C$6</f>
        <v>2024/25</v>
      </c>
      <c r="C217" s="71" t="s">
        <v>17</v>
      </c>
      <c r="D217" s="72">
        <f>'Budget Worksheet'!C76</f>
        <v>0</v>
      </c>
    </row>
    <row r="218" spans="1:5" x14ac:dyDescent="0.25">
      <c r="B218" s="65" t="str">
        <f>'Budget Worksheet'!$D$6</f>
        <v>2025/26</v>
      </c>
      <c r="C218" s="71" t="s">
        <v>17</v>
      </c>
      <c r="D218" s="72">
        <f>'Budget Worksheet'!D76</f>
        <v>0</v>
      </c>
    </row>
    <row r="219" spans="1:5" x14ac:dyDescent="0.25">
      <c r="B219" s="65" t="str">
        <f>'Budget Worksheet'!$E$6</f>
        <v>2026/27</v>
      </c>
      <c r="C219" s="124" t="s">
        <v>17</v>
      </c>
      <c r="D219" s="72">
        <f>'Budget Worksheet'!E76</f>
        <v>0</v>
      </c>
    </row>
    <row r="220" spans="1:5" ht="22.5" customHeight="1" x14ac:dyDescent="0.25">
      <c r="A220" s="149" t="s">
        <v>93</v>
      </c>
      <c r="B220" s="146"/>
      <c r="C220" s="147" t="s">
        <v>17</v>
      </c>
      <c r="D220" s="148">
        <f>SUM(D221:D224)</f>
        <v>0</v>
      </c>
      <c r="E220" s="149"/>
    </row>
    <row r="221" spans="1:5" x14ac:dyDescent="0.25">
      <c r="B221" s="65" t="str">
        <f>'Budget Worksheet'!$B$6</f>
        <v>2023/24</v>
      </c>
      <c r="C221" s="71" t="s">
        <v>17</v>
      </c>
      <c r="D221" s="72">
        <f>'Budget Worksheet'!B77</f>
        <v>0</v>
      </c>
    </row>
    <row r="222" spans="1:5" x14ac:dyDescent="0.25">
      <c r="B222" s="65" t="str">
        <f>'Budget Worksheet'!$C$6</f>
        <v>2024/25</v>
      </c>
      <c r="C222" s="71" t="s">
        <v>17</v>
      </c>
      <c r="D222" s="72">
        <f>'Budget Worksheet'!C77</f>
        <v>0</v>
      </c>
    </row>
    <row r="223" spans="1:5" x14ac:dyDescent="0.25">
      <c r="B223" s="65" t="str">
        <f>'Budget Worksheet'!$D$6</f>
        <v>2025/26</v>
      </c>
      <c r="C223" s="71" t="s">
        <v>17</v>
      </c>
      <c r="D223" s="72">
        <f>'Budget Worksheet'!D77</f>
        <v>0</v>
      </c>
    </row>
    <row r="224" spans="1:5" x14ac:dyDescent="0.25">
      <c r="B224" s="65" t="str">
        <f>'Budget Worksheet'!$E$6</f>
        <v>2026/27</v>
      </c>
      <c r="C224" s="124" t="s">
        <v>17</v>
      </c>
      <c r="D224" s="72">
        <f>'Budget Worksheet'!E77</f>
        <v>0</v>
      </c>
    </row>
    <row r="225" spans="1:5" ht="22.5" customHeight="1" x14ac:dyDescent="0.25">
      <c r="A225" s="149" t="s">
        <v>94</v>
      </c>
      <c r="B225" s="146"/>
      <c r="C225" s="147" t="s">
        <v>17</v>
      </c>
      <c r="D225" s="148">
        <f>SUM(D226:D229)</f>
        <v>0</v>
      </c>
      <c r="E225" s="149"/>
    </row>
    <row r="226" spans="1:5" x14ac:dyDescent="0.25">
      <c r="A226" s="152"/>
      <c r="B226" s="152" t="str">
        <f>'Budget Worksheet'!$B$6</f>
        <v>2023/24</v>
      </c>
      <c r="C226" s="124" t="s">
        <v>17</v>
      </c>
      <c r="D226" s="125">
        <f>'Budget Worksheet'!B78</f>
        <v>0</v>
      </c>
    </row>
    <row r="227" spans="1:5" x14ac:dyDescent="0.25">
      <c r="B227" s="65" t="str">
        <f>'Budget Worksheet'!$C$6</f>
        <v>2024/25</v>
      </c>
      <c r="C227" s="71" t="s">
        <v>17</v>
      </c>
      <c r="D227" s="72">
        <f>'Budget Worksheet'!C78</f>
        <v>0</v>
      </c>
    </row>
    <row r="228" spans="1:5" x14ac:dyDescent="0.25">
      <c r="B228" s="65" t="str">
        <f>'Budget Worksheet'!$D$6</f>
        <v>2025/26</v>
      </c>
      <c r="C228" s="71" t="s">
        <v>17</v>
      </c>
      <c r="D228" s="72">
        <f>'Budget Worksheet'!D78</f>
        <v>0</v>
      </c>
    </row>
    <row r="229" spans="1:5" x14ac:dyDescent="0.25">
      <c r="B229" s="65" t="str">
        <f>'Budget Worksheet'!$E$6</f>
        <v>2026/27</v>
      </c>
      <c r="C229" s="124" t="s">
        <v>17</v>
      </c>
      <c r="D229" s="72">
        <f>'Budget Worksheet'!E78</f>
        <v>0</v>
      </c>
    </row>
    <row r="230" spans="1:5" x14ac:dyDescent="0.25">
      <c r="C230" s="71"/>
    </row>
    <row r="231" spans="1:5" x14ac:dyDescent="0.25">
      <c r="A231" s="76"/>
      <c r="B231" s="76"/>
      <c r="C231" s="77"/>
      <c r="D231" s="78">
        <f>D215+D220+D225</f>
        <v>0</v>
      </c>
      <c r="E231" s="76"/>
    </row>
  </sheetData>
  <conditionalFormatting sqref="A213">
    <cfRule type="expression" priority="11">
      <formula>_xlfn.ISFORMULA(XFB27)</formula>
    </cfRule>
  </conditionalFormatting>
  <conditionalFormatting sqref="A190">
    <cfRule type="expression" priority="9">
      <formula>_xlfn.ISFORMULA(XFB4)</formula>
    </cfRule>
  </conditionalFormatting>
  <conditionalFormatting sqref="A167">
    <cfRule type="expression" priority="8">
      <formula>_xlfn.ISFORMULA(XFB1048557)</formula>
    </cfRule>
  </conditionalFormatting>
  <conditionalFormatting sqref="A144">
    <cfRule type="expression" priority="7">
      <formula>_xlfn.ISFORMULA(XFB1048534)</formula>
    </cfRule>
  </conditionalFormatting>
  <conditionalFormatting sqref="A121">
    <cfRule type="expression" priority="6">
      <formula>_xlfn.ISFORMULA(XFB1048511)</formula>
    </cfRule>
  </conditionalFormatting>
  <conditionalFormatting sqref="A98">
    <cfRule type="expression" priority="5">
      <formula>_xlfn.ISFORMULA(XFB1048488)</formula>
    </cfRule>
  </conditionalFormatting>
  <conditionalFormatting sqref="A75">
    <cfRule type="expression" priority="4">
      <formula>_xlfn.ISFORMULA(XFB1048465)</formula>
    </cfRule>
  </conditionalFormatting>
  <conditionalFormatting sqref="A52">
    <cfRule type="expression" priority="3">
      <formula>_xlfn.ISFORMULA(XFB1048442)</formula>
    </cfRule>
  </conditionalFormatting>
  <conditionalFormatting sqref="A29">
    <cfRule type="expression" priority="2">
      <formula>_xlfn.ISFORMULA(XFB1048419)</formula>
    </cfRule>
  </conditionalFormatting>
  <conditionalFormatting sqref="A6">
    <cfRule type="expression" priority="1">
      <formula>_xlfn.ISFORMULA(XFB1048396)</formula>
    </cfRule>
  </conditionalFormatting>
  <pageMargins left="0.59055118110236227" right="0.59055118110236227" top="0.59055118110236227" bottom="0.59055118110236227" header="0.31496062992125984" footer="0.31496062992125984"/>
  <pageSetup paperSize="9" fitToHeight="9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G59"/>
  <sheetViews>
    <sheetView workbookViewId="0">
      <selection activeCell="B2" sqref="B2"/>
    </sheetView>
  </sheetViews>
  <sheetFormatPr defaultColWidth="9.140625" defaultRowHeight="15" x14ac:dyDescent="0.25"/>
  <cols>
    <col min="1" max="1" width="35.28515625" style="65" customWidth="1"/>
    <col min="2" max="3" width="25.7109375" style="65" customWidth="1"/>
    <col min="4" max="4" width="4.28515625" style="65" customWidth="1"/>
    <col min="5" max="5" width="15.140625" style="72" customWidth="1"/>
    <col min="6" max="16384" width="9.140625" style="65"/>
  </cols>
  <sheetData>
    <row r="1" spans="1:5" ht="30" customHeight="1" x14ac:dyDescent="0.25">
      <c r="A1" s="63" t="s">
        <v>18</v>
      </c>
      <c r="B1" s="64"/>
      <c r="C1" s="64"/>
      <c r="D1" s="64"/>
      <c r="E1" s="74"/>
    </row>
    <row r="3" spans="1:5" ht="22.5" customHeight="1" x14ac:dyDescent="0.25">
      <c r="A3" s="110" t="s">
        <v>108</v>
      </c>
    </row>
    <row r="4" spans="1:5" ht="25.5" customHeight="1" x14ac:dyDescent="0.25">
      <c r="A4" s="68" t="s">
        <v>107</v>
      </c>
      <c r="B4" s="68" t="s">
        <v>8</v>
      </c>
      <c r="C4" s="68" t="s">
        <v>15</v>
      </c>
      <c r="D4" s="68" t="s">
        <v>19</v>
      </c>
    </row>
    <row r="5" spans="1:5" ht="22.5" customHeight="1" x14ac:dyDescent="0.25">
      <c r="A5" s="113" t="s">
        <v>59</v>
      </c>
      <c r="B5" s="112"/>
      <c r="C5" s="112"/>
      <c r="D5" s="112"/>
      <c r="E5" s="111">
        <f>E6+E11+E16+E21+E26+E31+E36+E41</f>
        <v>0</v>
      </c>
    </row>
    <row r="6" spans="1:5" ht="22.5" customHeight="1" x14ac:dyDescent="0.25">
      <c r="B6" s="153" t="s">
        <v>100</v>
      </c>
      <c r="C6" s="153"/>
      <c r="D6" s="154" t="s">
        <v>17</v>
      </c>
      <c r="E6" s="155">
        <f>SUM(E7:E10)</f>
        <v>0</v>
      </c>
    </row>
    <row r="7" spans="1:5" x14ac:dyDescent="0.25">
      <c r="C7" s="65" t="str">
        <f>'Budget Worksheet'!$B$6</f>
        <v>2023/24</v>
      </c>
      <c r="D7" s="71" t="s">
        <v>17</v>
      </c>
      <c r="E7" s="72">
        <f>'Budget Worksheet'!B106</f>
        <v>0</v>
      </c>
    </row>
    <row r="8" spans="1:5" x14ac:dyDescent="0.25">
      <c r="C8" s="65" t="str">
        <f>'Budget Worksheet'!$C$6</f>
        <v>2024/25</v>
      </c>
      <c r="D8" s="71" t="s">
        <v>17</v>
      </c>
      <c r="E8" s="72">
        <f>'Budget Worksheet'!C106</f>
        <v>0</v>
      </c>
    </row>
    <row r="9" spans="1:5" x14ac:dyDescent="0.25">
      <c r="C9" s="65" t="str">
        <f>'Budget Worksheet'!$D$6</f>
        <v>2025/26</v>
      </c>
      <c r="D9" s="71" t="s">
        <v>17</v>
      </c>
      <c r="E9" s="72">
        <f>'Budget Worksheet'!D106</f>
        <v>0</v>
      </c>
    </row>
    <row r="10" spans="1:5" x14ac:dyDescent="0.25">
      <c r="C10" s="65" t="str">
        <f>'Budget Worksheet'!$E$6</f>
        <v>2026/27</v>
      </c>
      <c r="D10" s="124" t="s">
        <v>17</v>
      </c>
      <c r="E10" s="72">
        <f>'Budget Worksheet'!E106</f>
        <v>0</v>
      </c>
    </row>
    <row r="11" spans="1:5" x14ac:dyDescent="0.25">
      <c r="B11" s="149" t="s">
        <v>60</v>
      </c>
      <c r="C11" s="149"/>
      <c r="D11" s="156" t="s">
        <v>17</v>
      </c>
      <c r="E11" s="157">
        <f>SUM(E12:E15)</f>
        <v>0</v>
      </c>
    </row>
    <row r="12" spans="1:5" x14ac:dyDescent="0.25">
      <c r="C12" s="65" t="str">
        <f>'Budget Worksheet'!$B$6</f>
        <v>2023/24</v>
      </c>
      <c r="D12" s="71" t="s">
        <v>17</v>
      </c>
      <c r="E12" s="72">
        <f>'Budget Worksheet'!B98</f>
        <v>0</v>
      </c>
    </row>
    <row r="13" spans="1:5" x14ac:dyDescent="0.25">
      <c r="C13" s="65" t="str">
        <f>'Budget Worksheet'!$C$6</f>
        <v>2024/25</v>
      </c>
      <c r="D13" s="71" t="s">
        <v>17</v>
      </c>
      <c r="E13" s="72">
        <f>'Budget Worksheet'!C98</f>
        <v>0</v>
      </c>
    </row>
    <row r="14" spans="1:5" x14ac:dyDescent="0.25">
      <c r="C14" s="65" t="str">
        <f>'Budget Worksheet'!$D$6</f>
        <v>2025/26</v>
      </c>
      <c r="D14" s="71" t="s">
        <v>17</v>
      </c>
      <c r="E14" s="72">
        <f>'Budget Worksheet'!D98</f>
        <v>0</v>
      </c>
    </row>
    <row r="15" spans="1:5" x14ac:dyDescent="0.25">
      <c r="C15" s="65" t="str">
        <f>'Budget Worksheet'!$E$6</f>
        <v>2026/27</v>
      </c>
      <c r="D15" s="124" t="s">
        <v>17</v>
      </c>
      <c r="E15" s="72">
        <f>'Budget Worksheet'!E98</f>
        <v>0</v>
      </c>
    </row>
    <row r="16" spans="1:5" ht="20.100000000000001" customHeight="1" x14ac:dyDescent="0.25">
      <c r="B16" s="175" t="s">
        <v>102</v>
      </c>
      <c r="C16" s="175"/>
      <c r="D16" s="156" t="s">
        <v>17</v>
      </c>
      <c r="E16" s="157">
        <f>SUM(E17:E20)</f>
        <v>0</v>
      </c>
    </row>
    <row r="17" spans="2:7" x14ac:dyDescent="0.25">
      <c r="C17" s="65" t="str">
        <f>'Budget Worksheet'!$B$6</f>
        <v>2023/24</v>
      </c>
      <c r="D17" s="71" t="s">
        <v>17</v>
      </c>
      <c r="E17" s="72">
        <f>'Budget Worksheet'!B99</f>
        <v>0</v>
      </c>
      <c r="G17" s="149"/>
    </row>
    <row r="18" spans="2:7" x14ac:dyDescent="0.25">
      <c r="C18" s="65" t="str">
        <f>'Budget Worksheet'!$C$6</f>
        <v>2024/25</v>
      </c>
      <c r="D18" s="71" t="s">
        <v>17</v>
      </c>
      <c r="E18" s="72">
        <f>'Budget Worksheet'!C99</f>
        <v>0</v>
      </c>
    </row>
    <row r="19" spans="2:7" x14ac:dyDescent="0.25">
      <c r="C19" s="65" t="str">
        <f>'Budget Worksheet'!$D$6</f>
        <v>2025/26</v>
      </c>
      <c r="D19" s="71" t="s">
        <v>17</v>
      </c>
      <c r="E19" s="72">
        <f>'Budget Worksheet'!D99</f>
        <v>0</v>
      </c>
    </row>
    <row r="20" spans="2:7" x14ac:dyDescent="0.25">
      <c r="C20" s="65" t="str">
        <f>'Budget Worksheet'!$E$6</f>
        <v>2026/27</v>
      </c>
      <c r="D20" s="124" t="s">
        <v>17</v>
      </c>
      <c r="E20" s="72">
        <f>'Budget Worksheet'!E99</f>
        <v>0</v>
      </c>
    </row>
    <row r="21" spans="2:7" x14ac:dyDescent="0.25">
      <c r="B21" s="149" t="s">
        <v>101</v>
      </c>
      <c r="C21" s="149"/>
      <c r="D21" s="156" t="s">
        <v>17</v>
      </c>
      <c r="E21" s="157">
        <f>SUM(E22:E25)</f>
        <v>0</v>
      </c>
    </row>
    <row r="22" spans="2:7" x14ac:dyDescent="0.25">
      <c r="C22" s="65" t="str">
        <f>'Budget Worksheet'!$B$6</f>
        <v>2023/24</v>
      </c>
      <c r="D22" s="71" t="s">
        <v>17</v>
      </c>
      <c r="E22" s="72">
        <f>'Budget Worksheet'!B100</f>
        <v>0</v>
      </c>
    </row>
    <row r="23" spans="2:7" x14ac:dyDescent="0.25">
      <c r="C23" s="65" t="str">
        <f>'Budget Worksheet'!$C$6</f>
        <v>2024/25</v>
      </c>
      <c r="D23" s="71" t="s">
        <v>17</v>
      </c>
      <c r="E23" s="72">
        <f>'Budget Worksheet'!C100</f>
        <v>0</v>
      </c>
    </row>
    <row r="24" spans="2:7" x14ac:dyDescent="0.25">
      <c r="C24" s="65" t="str">
        <f>'Budget Worksheet'!$D$6</f>
        <v>2025/26</v>
      </c>
      <c r="D24" s="71" t="s">
        <v>17</v>
      </c>
      <c r="E24" s="72">
        <f>'Budget Worksheet'!D100</f>
        <v>0</v>
      </c>
    </row>
    <row r="25" spans="2:7" x14ac:dyDescent="0.25">
      <c r="C25" s="65" t="str">
        <f>'Budget Worksheet'!$E$6</f>
        <v>2026/27</v>
      </c>
      <c r="D25" s="124" t="s">
        <v>17</v>
      </c>
      <c r="E25" s="72">
        <f>'Budget Worksheet'!E100</f>
        <v>0</v>
      </c>
    </row>
    <row r="26" spans="2:7" x14ac:dyDescent="0.25">
      <c r="B26" s="149" t="s">
        <v>26</v>
      </c>
      <c r="C26" s="149"/>
      <c r="D26" s="156" t="s">
        <v>17</v>
      </c>
      <c r="E26" s="157">
        <f>SUM(E27:E30)</f>
        <v>0</v>
      </c>
    </row>
    <row r="27" spans="2:7" x14ac:dyDescent="0.25">
      <c r="C27" s="65" t="str">
        <f>'Budget Worksheet'!$B$6</f>
        <v>2023/24</v>
      </c>
      <c r="D27" s="71" t="s">
        <v>17</v>
      </c>
      <c r="E27" s="72">
        <f>'Budget Worksheet'!B101</f>
        <v>0</v>
      </c>
    </row>
    <row r="28" spans="2:7" x14ac:dyDescent="0.25">
      <c r="C28" s="65" t="str">
        <f>'Budget Worksheet'!$C$6</f>
        <v>2024/25</v>
      </c>
      <c r="D28" s="71" t="s">
        <v>17</v>
      </c>
      <c r="E28" s="72">
        <f>'Budget Worksheet'!C101</f>
        <v>0</v>
      </c>
    </row>
    <row r="29" spans="2:7" x14ac:dyDescent="0.25">
      <c r="C29" s="65" t="str">
        <f>'Budget Worksheet'!$D$6</f>
        <v>2025/26</v>
      </c>
      <c r="D29" s="71" t="s">
        <v>17</v>
      </c>
      <c r="E29" s="72">
        <f>'Budget Worksheet'!D101</f>
        <v>0</v>
      </c>
    </row>
    <row r="30" spans="2:7" x14ac:dyDescent="0.25">
      <c r="C30" s="65" t="str">
        <f>'Budget Worksheet'!$E$6</f>
        <v>2026/27</v>
      </c>
      <c r="D30" s="124" t="s">
        <v>17</v>
      </c>
      <c r="E30" s="72">
        <f>'Budget Worksheet'!E101</f>
        <v>0</v>
      </c>
    </row>
    <row r="31" spans="2:7" x14ac:dyDescent="0.25">
      <c r="B31" s="149" t="s">
        <v>5</v>
      </c>
      <c r="C31" s="149"/>
      <c r="D31" s="156" t="s">
        <v>17</v>
      </c>
      <c r="E31" s="157">
        <f>SUM(E32:E35)</f>
        <v>0</v>
      </c>
    </row>
    <row r="32" spans="2:7" x14ac:dyDescent="0.25">
      <c r="C32" s="65" t="str">
        <f>'Budget Worksheet'!$B$6</f>
        <v>2023/24</v>
      </c>
      <c r="D32" s="71" t="s">
        <v>17</v>
      </c>
      <c r="E32" s="72">
        <f>'Budget Worksheet'!B102</f>
        <v>0</v>
      </c>
    </row>
    <row r="33" spans="2:5" x14ac:dyDescent="0.25">
      <c r="C33" s="65" t="str">
        <f>'Budget Worksheet'!$C$6</f>
        <v>2024/25</v>
      </c>
      <c r="D33" s="71" t="s">
        <v>17</v>
      </c>
      <c r="E33" s="72">
        <f>'Budget Worksheet'!C102</f>
        <v>0</v>
      </c>
    </row>
    <row r="34" spans="2:5" x14ac:dyDescent="0.25">
      <c r="C34" s="65" t="str">
        <f>'Budget Worksheet'!$D$6</f>
        <v>2025/26</v>
      </c>
      <c r="D34" s="71" t="s">
        <v>17</v>
      </c>
      <c r="E34" s="72">
        <f>'Budget Worksheet'!D102</f>
        <v>0</v>
      </c>
    </row>
    <row r="35" spans="2:5" x14ac:dyDescent="0.25">
      <c r="C35" s="65" t="str">
        <f>'Budget Worksheet'!$E$6</f>
        <v>2026/27</v>
      </c>
      <c r="D35" s="124" t="s">
        <v>17</v>
      </c>
      <c r="E35" s="72">
        <f>'Budget Worksheet'!E102</f>
        <v>0</v>
      </c>
    </row>
    <row r="36" spans="2:5" x14ac:dyDescent="0.25">
      <c r="B36" s="149" t="s">
        <v>68</v>
      </c>
      <c r="C36" s="149"/>
      <c r="D36" s="156" t="s">
        <v>17</v>
      </c>
      <c r="E36" s="157">
        <f>SUM(E37:E40)</f>
        <v>0</v>
      </c>
    </row>
    <row r="37" spans="2:5" x14ac:dyDescent="0.25">
      <c r="C37" s="65" t="str">
        <f>'Budget Worksheet'!$B$6</f>
        <v>2023/24</v>
      </c>
      <c r="D37" s="71" t="s">
        <v>17</v>
      </c>
      <c r="E37" s="72">
        <f>'Budget Worksheet'!B103</f>
        <v>0</v>
      </c>
    </row>
    <row r="38" spans="2:5" x14ac:dyDescent="0.25">
      <c r="C38" s="65" t="str">
        <f>'Budget Worksheet'!$C$6</f>
        <v>2024/25</v>
      </c>
      <c r="D38" s="71" t="s">
        <v>17</v>
      </c>
      <c r="E38" s="72">
        <f>'Budget Worksheet'!C103</f>
        <v>0</v>
      </c>
    </row>
    <row r="39" spans="2:5" x14ac:dyDescent="0.25">
      <c r="C39" s="65" t="str">
        <f>'Budget Worksheet'!$D$6</f>
        <v>2025/26</v>
      </c>
      <c r="D39" s="71" t="s">
        <v>17</v>
      </c>
      <c r="E39" s="72">
        <f>'Budget Worksheet'!D103</f>
        <v>0</v>
      </c>
    </row>
    <row r="40" spans="2:5" x14ac:dyDescent="0.25">
      <c r="C40" s="65" t="str">
        <f>'Budget Worksheet'!$E$6</f>
        <v>2026/27</v>
      </c>
      <c r="D40" s="124" t="s">
        <v>17</v>
      </c>
      <c r="E40" s="72">
        <f>'Budget Worksheet'!E103</f>
        <v>0</v>
      </c>
    </row>
    <row r="41" spans="2:5" x14ac:dyDescent="0.25">
      <c r="B41" s="149" t="s">
        <v>67</v>
      </c>
      <c r="C41" s="149"/>
      <c r="D41" s="156" t="s">
        <v>17</v>
      </c>
      <c r="E41" s="157">
        <f>SUM(E42:E50)</f>
        <v>0</v>
      </c>
    </row>
    <row r="42" spans="2:5" x14ac:dyDescent="0.25">
      <c r="C42" s="65" t="str">
        <f>'Budget Worksheet'!$B$6</f>
        <v>2023/24</v>
      </c>
      <c r="D42" s="71" t="s">
        <v>17</v>
      </c>
      <c r="E42" s="72">
        <f>'Budget Worksheet'!B104</f>
        <v>0</v>
      </c>
    </row>
    <row r="43" spans="2:5" x14ac:dyDescent="0.25">
      <c r="C43" s="65" t="str">
        <f>'Budget Worksheet'!$C$6</f>
        <v>2024/25</v>
      </c>
      <c r="D43" s="71" t="s">
        <v>17</v>
      </c>
      <c r="E43" s="72">
        <f>'Budget Worksheet'!C104</f>
        <v>0</v>
      </c>
    </row>
    <row r="44" spans="2:5" x14ac:dyDescent="0.25">
      <c r="C44" s="65" t="str">
        <f>'Budget Worksheet'!$D$6</f>
        <v>2025/26</v>
      </c>
      <c r="D44" s="71" t="s">
        <v>17</v>
      </c>
      <c r="E44" s="72">
        <f>'Budget Worksheet'!D104</f>
        <v>0</v>
      </c>
    </row>
    <row r="45" spans="2:5" x14ac:dyDescent="0.25">
      <c r="C45" s="65" t="str">
        <f>'Budget Worksheet'!$E$6</f>
        <v>2026/27</v>
      </c>
      <c r="D45" s="124" t="s">
        <v>17</v>
      </c>
      <c r="E45" s="72">
        <f>'Budget Worksheet'!E104</f>
        <v>0</v>
      </c>
    </row>
    <row r="46" spans="2:5" x14ac:dyDescent="0.25">
      <c r="B46" s="149" t="s">
        <v>103</v>
      </c>
      <c r="C46" s="149"/>
      <c r="D46" s="150"/>
      <c r="E46" s="151"/>
    </row>
    <row r="47" spans="2:5" x14ac:dyDescent="0.25">
      <c r="C47" s="65" t="str">
        <f>'Budget Worksheet'!$B$6</f>
        <v>2023/24</v>
      </c>
      <c r="D47" s="71" t="s">
        <v>17</v>
      </c>
      <c r="E47" s="72">
        <f>'Budget Worksheet'!B105</f>
        <v>0</v>
      </c>
    </row>
    <row r="48" spans="2:5" x14ac:dyDescent="0.25">
      <c r="C48" s="65" t="str">
        <f>'Budget Worksheet'!$C$6</f>
        <v>2024/25</v>
      </c>
      <c r="D48" s="71" t="s">
        <v>17</v>
      </c>
      <c r="E48" s="72">
        <f>'Budget Worksheet'!C105</f>
        <v>0</v>
      </c>
    </row>
    <row r="49" spans="1:5" x14ac:dyDescent="0.25">
      <c r="C49" s="65" t="str">
        <f>'Budget Worksheet'!$D$6</f>
        <v>2025/26</v>
      </c>
      <c r="D49" s="71" t="s">
        <v>17</v>
      </c>
      <c r="E49" s="72">
        <f>'Budget Worksheet'!D105</f>
        <v>0</v>
      </c>
    </row>
    <row r="50" spans="1:5" x14ac:dyDescent="0.25">
      <c r="C50" s="65" t="str">
        <f>'Budget Worksheet'!$E$6</f>
        <v>2026/27</v>
      </c>
      <c r="D50" s="124" t="s">
        <v>17</v>
      </c>
      <c r="E50" s="72">
        <f>'Budget Worksheet'!E105</f>
        <v>0</v>
      </c>
    </row>
    <row r="51" spans="1:5" ht="22.5" customHeight="1" x14ac:dyDescent="0.25">
      <c r="B51" s="153" t="s">
        <v>110</v>
      </c>
      <c r="C51" s="153"/>
      <c r="D51" s="154" t="s">
        <v>17</v>
      </c>
      <c r="E51" s="155">
        <f>SUM(E52:E55)</f>
        <v>0</v>
      </c>
    </row>
    <row r="52" spans="1:5" x14ac:dyDescent="0.25">
      <c r="C52" s="65" t="str">
        <f>'Budget Worksheet'!$B$6</f>
        <v>2023/24</v>
      </c>
      <c r="D52" s="71" t="s">
        <v>17</v>
      </c>
      <c r="E52" s="72">
        <f>'Budget Worksheet'!B92</f>
        <v>0</v>
      </c>
    </row>
    <row r="53" spans="1:5" x14ac:dyDescent="0.25">
      <c r="C53" s="65" t="str">
        <f>'Budget Worksheet'!$C$6</f>
        <v>2024/25</v>
      </c>
      <c r="D53" s="71" t="s">
        <v>17</v>
      </c>
      <c r="E53" s="72">
        <f>'Budget Worksheet'!C92</f>
        <v>0</v>
      </c>
    </row>
    <row r="54" spans="1:5" x14ac:dyDescent="0.25">
      <c r="C54" s="65" t="str">
        <f>'Budget Worksheet'!$D$6</f>
        <v>2025/26</v>
      </c>
      <c r="D54" s="71" t="s">
        <v>17</v>
      </c>
      <c r="E54" s="72">
        <f>'Budget Worksheet'!D92</f>
        <v>0</v>
      </c>
    </row>
    <row r="55" spans="1:5" x14ac:dyDescent="0.25">
      <c r="C55" s="65" t="str">
        <f>'Budget Worksheet'!$E$6</f>
        <v>2026/27</v>
      </c>
      <c r="D55" s="124" t="s">
        <v>17</v>
      </c>
      <c r="E55" s="72">
        <f>'Budget Worksheet'!E92</f>
        <v>0</v>
      </c>
    </row>
    <row r="56" spans="1:5" ht="33" customHeight="1" x14ac:dyDescent="0.25">
      <c r="A56" s="119" t="s">
        <v>109</v>
      </c>
      <c r="B56" s="76"/>
      <c r="C56" s="76"/>
      <c r="D56" s="76"/>
      <c r="E56" s="78">
        <f>E5+E51</f>
        <v>0</v>
      </c>
    </row>
    <row r="57" spans="1:5" x14ac:dyDescent="0.25">
      <c r="A57" s="114"/>
      <c r="B57" s="114"/>
      <c r="C57" s="114"/>
      <c r="D57" s="114"/>
      <c r="E57" s="115"/>
    </row>
    <row r="58" spans="1:5" s="117" customFormat="1" ht="55.5" customHeight="1" x14ac:dyDescent="0.25">
      <c r="A58" s="116" t="s">
        <v>111</v>
      </c>
      <c r="E58" s="118"/>
    </row>
    <row r="59" spans="1:5" ht="21" customHeight="1" x14ac:dyDescent="0.25">
      <c r="A59" s="121">
        <f>'Budget Worksheet'!F7</f>
        <v>0</v>
      </c>
    </row>
  </sheetData>
  <mergeCells count="1">
    <mergeCell ref="B16:C16"/>
  </mergeCells>
  <pageMargins left="0.59055118110236227" right="0.59055118110236227" top="0.59055118110236227" bottom="0.59055118110236227" header="0.31496062992125984" footer="0.31496062992125984"/>
  <pageSetup paperSize="9" scale="92" fitToHeight="9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
  <sheetViews>
    <sheetView workbookViewId="0">
      <selection activeCell="A4" sqref="A4"/>
    </sheetView>
  </sheetViews>
  <sheetFormatPr defaultRowHeight="15" x14ac:dyDescent="0.25"/>
  <cols>
    <col min="1" max="1" width="120.7109375" style="12" customWidth="1"/>
  </cols>
  <sheetData>
    <row r="1" spans="1:7" ht="30" customHeight="1" x14ac:dyDescent="0.25">
      <c r="A1" s="59" t="s">
        <v>21</v>
      </c>
    </row>
    <row r="2" spans="1:7" s="2" customFormat="1" ht="94.5" customHeight="1" x14ac:dyDescent="0.25">
      <c r="A2" s="60" t="s">
        <v>22</v>
      </c>
      <c r="B2" s="10"/>
      <c r="C2" s="10"/>
      <c r="D2" s="10"/>
      <c r="E2" s="10"/>
      <c r="F2" s="10"/>
      <c r="G2" s="1"/>
    </row>
    <row r="3" spans="1:7" ht="187.5" customHeight="1" x14ac:dyDescent="0.25">
      <c r="A3" s="61" t="s">
        <v>66</v>
      </c>
    </row>
    <row r="4" spans="1:7" ht="221.25" customHeight="1" x14ac:dyDescent="0.25">
      <c r="A4" s="120" t="s">
        <v>95</v>
      </c>
    </row>
    <row r="5" spans="1:7" ht="125.25" customHeight="1" x14ac:dyDescent="0.25">
      <c r="A5" s="61" t="s">
        <v>63</v>
      </c>
    </row>
    <row r="6" spans="1:7" ht="142.5" customHeight="1" x14ac:dyDescent="0.25">
      <c r="A6" s="13" t="s">
        <v>96</v>
      </c>
    </row>
  </sheetData>
  <pageMargins left="0.59055118110236227" right="0.59055118110236227" top="0.59055118110236227" bottom="0.59055118110236227" header="0.31496062992125984" footer="0.31496062992125984"/>
  <pageSetup paperSize="9" scale="97" fitToHeight="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3"/>
  <sheetViews>
    <sheetView workbookViewId="0">
      <selection activeCell="D17" sqref="D17"/>
    </sheetView>
  </sheetViews>
  <sheetFormatPr defaultColWidth="9.140625" defaultRowHeight="12.75" x14ac:dyDescent="0.25"/>
  <cols>
    <col min="1" max="1" width="2.7109375" style="135" customWidth="1"/>
    <col min="2" max="2" width="18.42578125" style="135" customWidth="1"/>
    <col min="3" max="3" width="2.28515625" style="135" customWidth="1"/>
    <col min="4" max="4" width="78.5703125" style="134" customWidth="1"/>
    <col min="5" max="16384" width="9.140625" style="135"/>
  </cols>
  <sheetData>
    <row r="1" spans="1:4" ht="21" customHeight="1" x14ac:dyDescent="0.25">
      <c r="A1" s="140"/>
      <c r="B1" s="136" t="s">
        <v>69</v>
      </c>
      <c r="C1" s="136"/>
      <c r="D1" s="137"/>
    </row>
    <row r="2" spans="1:4" ht="18.75" customHeight="1" x14ac:dyDescent="0.25">
      <c r="A2" s="140"/>
      <c r="B2" s="138" t="s">
        <v>70</v>
      </c>
      <c r="C2" s="176" t="s">
        <v>71</v>
      </c>
      <c r="D2" s="176"/>
    </row>
    <row r="3" spans="1:4" ht="30" customHeight="1" x14ac:dyDescent="0.25">
      <c r="A3" s="140"/>
      <c r="B3" s="138" t="s">
        <v>72</v>
      </c>
      <c r="C3" s="176" t="s">
        <v>73</v>
      </c>
      <c r="D3" s="176"/>
    </row>
    <row r="4" spans="1:4" ht="45" customHeight="1" x14ac:dyDescent="0.25">
      <c r="A4" s="140"/>
      <c r="B4" s="138" t="s">
        <v>75</v>
      </c>
      <c r="C4" s="176" t="s">
        <v>87</v>
      </c>
      <c r="D4" s="176"/>
    </row>
    <row r="5" spans="1:4" ht="18.75" customHeight="1" x14ac:dyDescent="0.25">
      <c r="A5" s="140"/>
      <c r="B5" s="138" t="s">
        <v>76</v>
      </c>
      <c r="C5" s="176" t="s">
        <v>86</v>
      </c>
      <c r="D5" s="176"/>
    </row>
    <row r="6" spans="1:4" ht="30" customHeight="1" x14ac:dyDescent="0.25">
      <c r="A6" s="140"/>
      <c r="B6" s="138" t="s">
        <v>77</v>
      </c>
      <c r="C6" s="176" t="s">
        <v>80</v>
      </c>
      <c r="D6" s="176"/>
    </row>
    <row r="7" spans="1:4" ht="18.75" customHeight="1" x14ac:dyDescent="0.25">
      <c r="A7" s="140"/>
      <c r="B7" s="138" t="s">
        <v>78</v>
      </c>
      <c r="C7" s="176" t="s">
        <v>81</v>
      </c>
      <c r="D7" s="176"/>
    </row>
    <row r="8" spans="1:4" ht="18.75" customHeight="1" x14ac:dyDescent="0.25">
      <c r="A8" s="140"/>
      <c r="B8" s="138" t="s">
        <v>74</v>
      </c>
      <c r="C8" s="176" t="s">
        <v>82</v>
      </c>
      <c r="D8" s="176"/>
    </row>
    <row r="9" spans="1:4" x14ac:dyDescent="0.25">
      <c r="A9" s="140"/>
      <c r="B9" s="138" t="s">
        <v>79</v>
      </c>
      <c r="C9" s="138" t="s">
        <v>84</v>
      </c>
      <c r="D9" s="139" t="s">
        <v>85</v>
      </c>
    </row>
    <row r="10" spans="1:4" ht="25.5" x14ac:dyDescent="0.25">
      <c r="A10" s="140"/>
      <c r="B10" s="138"/>
      <c r="C10" s="138" t="s">
        <v>84</v>
      </c>
      <c r="D10" s="139" t="s">
        <v>83</v>
      </c>
    </row>
    <row r="11" spans="1:4" x14ac:dyDescent="0.25">
      <c r="A11" s="140"/>
      <c r="B11" s="138"/>
      <c r="C11" s="138" t="s">
        <v>84</v>
      </c>
      <c r="D11" s="139" t="s">
        <v>88</v>
      </c>
    </row>
    <row r="12" spans="1:4" x14ac:dyDescent="0.25">
      <c r="A12" s="140"/>
      <c r="B12" s="140"/>
      <c r="C12" s="138" t="s">
        <v>84</v>
      </c>
      <c r="D12" s="139" t="s">
        <v>90</v>
      </c>
    </row>
    <row r="13" spans="1:4" x14ac:dyDescent="0.25">
      <c r="A13" s="140"/>
      <c r="B13" s="140"/>
      <c r="C13" s="138" t="s">
        <v>84</v>
      </c>
      <c r="D13" s="139" t="s">
        <v>89</v>
      </c>
    </row>
  </sheetData>
  <mergeCells count="7">
    <mergeCell ref="C8:D8"/>
    <mergeCell ref="C2:D2"/>
    <mergeCell ref="C3:D3"/>
    <mergeCell ref="C4:D4"/>
    <mergeCell ref="C5:D5"/>
    <mergeCell ref="C6:D6"/>
    <mergeCell ref="C7:D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556fde48a3c4e569797e3262a5ed987 xmlns="2a251b7e-61e4-4816-a71f-b295a9ad20fb">
      <Terms xmlns="http://schemas.microsoft.com/office/infopath/2007/PartnerControls">
        <TermInfo xmlns="http://schemas.microsoft.com/office/infopath/2007/PartnerControls">
          <TermName xmlns="http://schemas.microsoft.com/office/infopath/2007/PartnerControls">CRC-P SR15</TermName>
          <TermId xmlns="http://schemas.microsoft.com/office/infopath/2007/PartnerControls">b8b7d3d8-31cc-4225-862b-5639f55c514a</TermId>
        </TermInfo>
      </Terms>
    </b556fde48a3c4e569797e3262a5ed987>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Workbook</TermName>
          <TermId xmlns="http://schemas.microsoft.com/office/infopath/2007/PartnerControls">0c226de3-9224-4ff6-9b96-423f4fdf35df</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adb9bed2e36e4a93af574aeb444da63e xmlns="2a251b7e-61e4-4816-a71f-b295a9ad20fb">
      <Terms xmlns="http://schemas.microsoft.com/office/infopath/2007/PartnerControls"/>
    </adb9bed2e36e4a93af574aeb444da63e>
    <o1116530bc244d4bbd793e6e47aad9f9 xmlns="2a251b7e-61e4-4816-a71f-b295a9ad20fb">
      <Terms xmlns="http://schemas.microsoft.com/office/infopath/2007/PartnerControls"/>
    </o1116530bc244d4bbd793e6e47aad9f9>
    <n99e4c9942c6404eb103464a00e6097b xmlns="2a251b7e-61e4-4816-a71f-b295a9ad20fb">
      <Terms xmlns="http://schemas.microsoft.com/office/infopath/2007/PartnerControls">
        <TermInfo xmlns="http://schemas.microsoft.com/office/infopath/2007/PartnerControls">
          <TermName>2020</TermName>
          <TermId>6a3660c5-15bd-4052-a0a1-6237663b7600</TermId>
        </TermInfo>
      </Terms>
    </n99e4c9942c6404eb103464a00e6097b>
    <TaxCatchAll xmlns="2a251b7e-61e4-4816-a71f-b295a9ad20fb">
      <Value>48886</Value>
      <Value>28949</Value>
      <Value>3</Value>
      <Value>492</Value>
      <Value>45</Value>
    </TaxCatchAll>
    <DocHub_ProjectGrantBenefitNo xmlns="2a251b7e-61e4-4816-a71f-b295a9ad20fb" xsi:nil="true"/>
    <g7bcb40ba23249a78edca7d43a67c1c9 xmlns="2a251b7e-61e4-4816-a71f-b295a9ad20fb">
      <Terms xmlns="http://schemas.microsoft.com/office/infopath/2007/PartnerControls">
        <TermInfo xmlns="http://schemas.microsoft.com/office/infopath/2007/PartnerControls">
          <TermName>Applications</TermName>
          <TermId>5ecf4bde-e578-40db-8d0b-1c50c4991d57</TermId>
        </TermInfo>
      </Terms>
    </g7bcb40ba23249a78edca7d43a67c1c9>
    <Comments xmlns="http://schemas.microsoft.com/sharepoint/v3" xsi:nil="true"/>
    <_dlc_DocId xmlns="2a251b7e-61e4-4816-a71f-b295a9ad20fb">YZXQVS7QACYM-714936847-1984</_dlc_DocId>
    <_dlc_DocIdUrl xmlns="2a251b7e-61e4-4816-a71f-b295a9ad20fb">
      <Url>https://dochub/div/ausindustry/programmesprojectstaskforces/crcp/_layouts/15/DocIdRedir.aspx?ID=YZXQVS7QACYM-714936847-1984</Url>
      <Description>YZXQVS7QACYM-714936847-1984</Description>
    </_dlc_DocIdUrl>
    <kaaee9def0d5443e8f4458f32b64868e xmlns="2a251b7e-61e4-4816-a71f-b295a9ad20fb">
      <Terms xmlns="http://schemas.microsoft.com/office/infopath/2007/PartnerControls"/>
    </kaaee9def0d5443e8f4458f32b64868e>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1198359EAB3648A6A8E90D498438E1" ma:contentTypeVersion="24" ma:contentTypeDescription="Create a new document." ma:contentTypeScope="" ma:versionID="24e374d8fd81534d62df729e9f0deb0c">
  <xsd:schema xmlns:xsd="http://www.w3.org/2001/XMLSchema" xmlns:xs="http://www.w3.org/2001/XMLSchema" xmlns:p="http://schemas.microsoft.com/office/2006/metadata/properties" xmlns:ns1="http://schemas.microsoft.com/sharepoint/v3" xmlns:ns2="2a251b7e-61e4-4816-a71f-b295a9ad20fb" xmlns:ns3="483fc075-d93f-41a7-a6e1-d211c3d7a4c2" xmlns:ns4="http://schemas.microsoft.com/sharepoint/v4" targetNamespace="http://schemas.microsoft.com/office/2006/metadata/properties" ma:root="true" ma:fieldsID="e2174006e750b8c3d4c38629dd9f4a7c" ns1:_="" ns2:_="" ns3:_="" ns4:_="">
    <xsd:import namespace="http://schemas.microsoft.com/sharepoint/v3"/>
    <xsd:import namespace="2a251b7e-61e4-4816-a71f-b295a9ad20fb"/>
    <xsd:import namespace="483fc075-d93f-41a7-a6e1-d211c3d7a4c2"/>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o1116530bc244d4bbd793e6e47aad9f9" minOccurs="0"/>
                <xsd:element ref="ns2:DocHub_ProjectGrantBenefitNo" minOccurs="0"/>
                <xsd:element ref="ns2:kaaee9def0d5443e8f4458f32b64868e" minOccurs="0"/>
                <xsd:element ref="ns2:b556fde48a3c4e569797e3262a5ed987"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o1116530bc244d4bbd793e6e47aad9f9" ma:index="24" nillable="true" ma:taxonomy="true" ma:internalName="o1116530bc244d4bbd793e6e47aad9f9" ma:taxonomyFieldName="DocHub_EntityCustomer" ma:displayName="Entity (Customer)" ma:indexed="true" ma:default="" ma:fieldId="{81116530-bc24-4d4b-bd79-3e6e47aad9f9}" ma:sspId="fb0313f7-9433-48c0-866e-9e0bbee59a50" ma:termSetId="3d16dad7-9c2a-4544-b039-528cc1012230" ma:anchorId="00000000-0000-0000-0000-000000000000" ma:open="true" ma:isKeyword="false">
      <xsd:complexType>
        <xsd:sequence>
          <xsd:element ref="pc:Terms" minOccurs="0" maxOccurs="1"/>
        </xsd:sequence>
      </xsd:complexType>
    </xsd:element>
    <xsd:element name="DocHub_ProjectGrantBenefitNo" ma:index="25" nillable="true" ma:displayName="Project (Grant/Benefit) No" ma:indexed="true" ma:internalName="DocHub_ProjectGrantBenefitNo">
      <xsd:simpleType>
        <xsd:restriction base="dms:Text">
          <xsd:maxLength value="255"/>
        </xsd:restriction>
      </xsd:simpleType>
    </xsd:element>
    <xsd:element name="kaaee9def0d5443e8f4458f32b64868e" ma:index="27" nillable="true" ma:taxonomy="true" ma:internalName="kaaee9def0d5443e8f4458f32b64868e" ma:taxonomyFieldName="DocHub_Period" ma:displayName="Period" ma:indexed="true" ma:fieldId="{4aaee9de-f0d5-443e-8f44-58f32b64868e}" ma:sspId="fb0313f7-9433-48c0-866e-9e0bbee59a50" ma:termSetId="bf3c6560-fcaa-4c7c-ac72-36d1fb46c56a" ma:anchorId="00000000-0000-0000-0000-000000000000" ma:open="false" ma:isKeyword="false">
      <xsd:complexType>
        <xsd:sequence>
          <xsd:element ref="pc:Terms" minOccurs="0" maxOccurs="1"/>
        </xsd:sequence>
      </xsd:complexType>
    </xsd:element>
    <xsd:element name="b556fde48a3c4e569797e3262a5ed987" ma:index="29" nillable="true" ma:taxonomy="true" ma:internalName="b556fde48a3c4e569797e3262a5ed987" ma:taxonomyFieldName="DocHub_CRCProgrammeSelectionRound" ma:displayName="CRC Programme Selection Round" ma:indexed="true" ma:default="" ma:fieldId="{b556fde4-8a3c-4e56-9797-e3262a5ed987}" ma:sspId="fb0313f7-9433-48c0-866e-9e0bbee59a50" ma:termSetId="0a6d90c0-fa11-4227-bee7-e6616e09bb3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83fc075-d93f-41a7-a6e1-d211c3d7a4c2" elementFormDefault="qualified">
    <xsd:import namespace="http://schemas.microsoft.com/office/2006/documentManagement/types"/>
    <xsd:import namespace="http://schemas.microsoft.com/office/infopath/2007/PartnerControls"/>
    <xsd:element name="SharedWithUsers" ma:index="3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14D6112-AA8F-4E7F-A39B-7339881F9013}">
  <ds:schemaRefs>
    <ds:schemaRef ds:uri="http://schemas.microsoft.com/sharepoint/v4"/>
    <ds:schemaRef ds:uri="http://purl.org/dc/dcmitype/"/>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http://schemas.microsoft.com/office/2006/documentManagement/types"/>
    <ds:schemaRef ds:uri="483fc075-d93f-41a7-a6e1-d211c3d7a4c2"/>
    <ds:schemaRef ds:uri="http://schemas.openxmlformats.org/package/2006/metadata/core-properties"/>
    <ds:schemaRef ds:uri="2a251b7e-61e4-4816-a71f-b295a9ad20fb"/>
    <ds:schemaRef ds:uri="http://www.w3.org/XML/1998/namespace"/>
  </ds:schemaRefs>
</ds:datastoreItem>
</file>

<file path=customXml/itemProps2.xml><?xml version="1.0" encoding="utf-8"?>
<ds:datastoreItem xmlns:ds="http://schemas.openxmlformats.org/officeDocument/2006/customXml" ds:itemID="{90D7FB03-D480-47A8-B098-C4A66989E5A3}">
  <ds:schemaRefs>
    <ds:schemaRef ds:uri="http://schemas.microsoft.com/sharepoint/v3/contenttype/forms"/>
  </ds:schemaRefs>
</ds:datastoreItem>
</file>

<file path=customXml/itemProps3.xml><?xml version="1.0" encoding="utf-8"?>
<ds:datastoreItem xmlns:ds="http://schemas.openxmlformats.org/officeDocument/2006/customXml" ds:itemID="{D8208CD3-02BD-4EDC-AEC9-1F16BA1EAD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483fc075-d93f-41a7-a6e1-d211c3d7a4c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3A7A467-E636-47AF-9AD2-5FEC17D07DC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 Worksheet</vt:lpstr>
      <vt:lpstr>Partner Contributions</vt:lpstr>
      <vt:lpstr>Project Budget</vt:lpstr>
      <vt:lpstr>Instructions</vt:lpstr>
      <vt:lpstr>Expenditure info box</vt:lpstr>
      <vt:lpstr>'Budget Worksheet'!_Toc53659944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2018-01-30T00:57:39Z</cp:lastPrinted>
  <dcterms:created xsi:type="dcterms:W3CDTF">2017-01-23T23:48:29Z</dcterms:created>
  <dcterms:modified xsi:type="dcterms:W3CDTF">2023-07-20T06:16:22Z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0x0101004D1198359EAB3648A6A8E90D498438E1</vt:lpwstr>
  </property>
  <property fmtid="{D5CDD505-2E9C-101B-9397-08002B2CF9AE}" pid="3" name="_dlc_DocIdItemGuid">
    <vt:lpwstr>33d1a1ae-77fe-4960-816d-fc9d378fe78a</vt:lpwstr>
  </property>
  <property fmtid="{D5CDD505-2E9C-101B-9397-08002B2CF9AE}" pid="4" name="DocHub_Year">
    <vt:lpwstr>28949;#2020|6a3660c5-15bd-4052-a0a1-6237663b7600</vt:lpwstr>
  </property>
  <property fmtid="{D5CDD505-2E9C-101B-9397-08002B2CF9AE}" pid="5" name="DocHub_DocumentType">
    <vt:lpwstr>492;#Workbook|0c226de3-9224-4ff6-9b96-423f4fdf35df</vt:lpwstr>
  </property>
  <property fmtid="{D5CDD505-2E9C-101B-9397-08002B2CF9AE}" pid="6" name="DocHub_SecurityClassification">
    <vt:lpwstr>3;#OFFICIAL|6106d03b-a1a0-4e30-9d91-d5e9fb4314f9</vt:lpwstr>
  </property>
  <property fmtid="{D5CDD505-2E9C-101B-9397-08002B2CF9AE}" pid="7" name="DocHub_PhaseLifecycle">
    <vt:lpwstr>220;#Agreement|d996d38e-2584-4852-a010-7a5cd229202c</vt:lpwstr>
  </property>
  <property fmtid="{D5CDD505-2E9C-101B-9397-08002B2CF9AE}" pid="8" name="DocHub_CRCProgrammeSelectionRound">
    <vt:lpwstr>48886;#CRC-P SR15|b8b7d3d8-31cc-4225-862b-5639f55c514a</vt:lpwstr>
  </property>
  <property fmtid="{D5CDD505-2E9C-101B-9397-08002B2CF9AE}" pid="9" name="DocHub_Keywords">
    <vt:lpwstr/>
  </property>
  <property fmtid="{D5CDD505-2E9C-101B-9397-08002B2CF9AE}" pid="10" name="DocHub_WorkActivity">
    <vt:lpwstr>45;#Applications|5ecf4bde-e578-40db-8d0b-1c50c4991d57</vt:lpwstr>
  </property>
  <property fmtid="{D5CDD505-2E9C-101B-9397-08002B2CF9AE}" pid="11" name="DocHub_EntityCustomer">
    <vt:lpwstr/>
  </property>
  <property fmtid="{D5CDD505-2E9C-101B-9397-08002B2CF9AE}" pid="12" name="DocHub_Period">
    <vt:lpwstr/>
  </property>
</Properties>
</file>